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amp64\www\SiteV2\contrats\33eme-serie\"/>
    </mc:Choice>
  </mc:AlternateContent>
  <bookViews>
    <workbookView xWindow="-120" yWindow="-120" windowWidth="29040" windowHeight="15720" firstSheet="10" activeTab="16"/>
  </bookViews>
  <sheets>
    <sheet name="Brebis PDF" sheetId="31" r:id="rId1"/>
    <sheet name="Brebis EXCEL" sheetId="30" r:id="rId2"/>
    <sheet name="Chèvre PDF" sheetId="40" r:id="rId3"/>
    <sheet name="Chèvre EXCEL" sheetId="2" r:id="rId4"/>
    <sheet name="Farine PDF" sheetId="28" r:id="rId5"/>
    <sheet name="Farine EXCEL" sheetId="19" r:id="rId6"/>
    <sheet name="Crêpes EXCEL" sheetId="38" r:id="rId7"/>
    <sheet name="Crêpes PDF" sheetId="36" r:id="rId8"/>
    <sheet name="Crêpes contrat fondant" sheetId="35" r:id="rId9"/>
    <sheet name="Miels PDF" sheetId="23" r:id="rId10"/>
    <sheet name="Miels EXCEL" sheetId="21" r:id="rId11"/>
    <sheet name="Pain PDF " sheetId="44" r:id="rId12"/>
    <sheet name="Pain EXCEL" sheetId="14" r:id="rId13"/>
    <sheet name="Pommes et Poires PDF" sheetId="11" r:id="rId14"/>
    <sheet name="Veau PDF" sheetId="13" r:id="rId15"/>
    <sheet name="Poulet PDF" sheetId="46" r:id="rId16"/>
    <sheet name="Poulet EXCEL" sheetId="26" r:id="rId17"/>
    <sheet name="PORC PDF" sheetId="45" r:id="rId18"/>
    <sheet name="Porc EXCEL" sheetId="33" r:id="rId19"/>
    <sheet name="Veau EXCEL" sheetId="12" r:id="rId20"/>
    <sheet name="Oeufs 02-05 2025 PDF" sheetId="18" r:id="rId21"/>
    <sheet name="Oeufs 02-05 2025 EXCEL" sheetId="15" r:id="rId22"/>
    <sheet name="Pommes et Poires EXCEL" sheetId="10" r:id="rId23"/>
    <sheet name="Legumes 06-09 PDF" sheetId="43" r:id="rId24"/>
    <sheet name="Legumes 06-09 EXCEL" sheetId="39" r:id="rId25"/>
    <sheet name="Feuil1" sheetId="42" r:id="rId26"/>
    <sheet name="Legumes EXCEL sur 5 mois" sheetId="41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3" l="1"/>
  <c r="N21" i="14"/>
  <c r="J13" i="39"/>
  <c r="K13" i="39"/>
  <c r="W12" i="41"/>
  <c r="V12" i="41"/>
  <c r="U12" i="41"/>
  <c r="T12" i="41"/>
  <c r="T13" i="41" s="1"/>
  <c r="S12" i="41"/>
  <c r="R12" i="41"/>
  <c r="Q12" i="41"/>
  <c r="P12" i="41"/>
  <c r="O12" i="41"/>
  <c r="O13" i="41" s="1"/>
  <c r="N12" i="41"/>
  <c r="M12" i="41"/>
  <c r="L12" i="41"/>
  <c r="K12" i="41"/>
  <c r="K13" i="41" s="1"/>
  <c r="J12" i="41"/>
  <c r="I12" i="41"/>
  <c r="H12" i="41"/>
  <c r="G12" i="41"/>
  <c r="G13" i="41" s="1"/>
  <c r="F12" i="41"/>
  <c r="E12" i="41"/>
  <c r="D12" i="41"/>
  <c r="C12" i="41"/>
  <c r="C13" i="41" s="1"/>
  <c r="C15" i="41" s="1"/>
  <c r="P13" i="39"/>
  <c r="O13" i="39"/>
  <c r="Q13" i="39"/>
  <c r="R13" i="39"/>
  <c r="I13" i="39"/>
  <c r="H13" i="39"/>
  <c r="G13" i="39"/>
  <c r="F13" i="39"/>
  <c r="E13" i="39"/>
  <c r="D13" i="39"/>
  <c r="C13" i="39"/>
  <c r="O14" i="39" l="1"/>
  <c r="G14" i="39"/>
  <c r="C14" i="39"/>
  <c r="C16" i="39" l="1"/>
  <c r="G25" i="38"/>
  <c r="F25" i="38"/>
  <c r="E25" i="38"/>
  <c r="D25" i="38"/>
  <c r="D26" i="38" l="1"/>
  <c r="E19" i="33"/>
  <c r="C21" i="33" s="1"/>
  <c r="F32" i="2"/>
  <c r="F26" i="30"/>
  <c r="E26" i="30"/>
  <c r="D26" i="30"/>
  <c r="G32" i="2"/>
  <c r="I32" i="2"/>
  <c r="H32" i="2"/>
  <c r="E32" i="2"/>
  <c r="D32" i="2"/>
  <c r="E18" i="26"/>
  <c r="E19" i="26" s="1"/>
  <c r="D18" i="26"/>
  <c r="D19" i="26" s="1"/>
  <c r="G33" i="21"/>
  <c r="F33" i="21"/>
  <c r="E33" i="21"/>
  <c r="D33" i="21"/>
  <c r="D27" i="30" l="1"/>
  <c r="D20" i="26"/>
  <c r="D34" i="21"/>
  <c r="G30" i="19"/>
  <c r="F30" i="19"/>
  <c r="E30" i="19"/>
  <c r="H14" i="15"/>
  <c r="G14" i="15"/>
  <c r="J14" i="15"/>
  <c r="I14" i="15"/>
  <c r="F14" i="15"/>
  <c r="E14" i="15"/>
  <c r="D14" i="15"/>
  <c r="C14" i="15"/>
  <c r="D31" i="19" l="1"/>
  <c r="G15" i="15"/>
  <c r="I15" i="15"/>
  <c r="E15" i="15"/>
  <c r="C15" i="15"/>
  <c r="V21" i="14"/>
  <c r="U21" i="14"/>
  <c r="T21" i="14"/>
  <c r="S21" i="14"/>
  <c r="M21" i="14"/>
  <c r="L21" i="14"/>
  <c r="K21" i="14"/>
  <c r="J21" i="14"/>
  <c r="I21" i="14"/>
  <c r="H21" i="14"/>
  <c r="G21" i="14"/>
  <c r="F21" i="14"/>
  <c r="B17" i="15" l="1"/>
  <c r="U22" i="14"/>
  <c r="L22" i="14"/>
  <c r="H22" i="14"/>
  <c r="E20" i="12"/>
  <c r="G20" i="12"/>
  <c r="C24" i="14" l="1"/>
  <c r="C22" i="12"/>
  <c r="L17" i="10" l="1"/>
  <c r="K17" i="10"/>
  <c r="K18" i="10" s="1"/>
  <c r="J17" i="10"/>
  <c r="I17" i="10"/>
  <c r="H17" i="10"/>
  <c r="G17" i="10"/>
  <c r="F17" i="10"/>
  <c r="F18" i="10" s="1"/>
  <c r="E17" i="10"/>
  <c r="D17" i="10"/>
  <c r="H18" i="10" l="1"/>
  <c r="D18" i="10"/>
  <c r="D33" i="2" l="1"/>
  <c r="B20" i="10"/>
</calcChain>
</file>

<file path=xl/sharedStrings.xml><?xml version="1.0" encoding="utf-8"?>
<sst xmlns="http://schemas.openxmlformats.org/spreadsheetml/2006/main" count="939" uniqueCount="240">
  <si>
    <t>Crottins</t>
  </si>
  <si>
    <t>Frais</t>
  </si>
  <si>
    <t>Décembre</t>
  </si>
  <si>
    <t>Demi frais</t>
  </si>
  <si>
    <t>Demi sec</t>
  </si>
  <si>
    <t>Cendré</t>
  </si>
  <si>
    <t>Bouchons (qté 25)</t>
  </si>
  <si>
    <t>Pyramide</t>
  </si>
  <si>
    <t>Cœur</t>
  </si>
  <si>
    <t>Bûche</t>
  </si>
  <si>
    <t>Abricot</t>
  </si>
  <si>
    <t>Ail et fines herbes</t>
  </si>
  <si>
    <t>Échalote</t>
  </si>
  <si>
    <t>Noisette</t>
  </si>
  <si>
    <t>Aromatisés</t>
  </si>
  <si>
    <t>Noix</t>
  </si>
  <si>
    <t>Papaye</t>
  </si>
  <si>
    <t>Piment d'Espelette</t>
  </si>
  <si>
    <t>Poivre</t>
  </si>
  <si>
    <t>Saveur du jardin</t>
  </si>
  <si>
    <t>Fromage blanc 250g</t>
  </si>
  <si>
    <t>Fromage blanc 500g</t>
  </si>
  <si>
    <t>Faisselle 500g</t>
  </si>
  <si>
    <t xml:space="preserve">Bruschetta </t>
  </si>
  <si>
    <t>Divers</t>
  </si>
  <si>
    <t>CONSOMM'ACTEUR-TRICE</t>
  </si>
  <si>
    <t>NOM :</t>
  </si>
  <si>
    <t>Signatures, précédées de la mention "Lu et approuvé"</t>
  </si>
  <si>
    <t xml:space="preserve">Adresse e-mail  et Tél. </t>
  </si>
  <si>
    <t>LES PANIERS PAYSANS DU GIENNOIS</t>
  </si>
  <si>
    <t xml:space="preserve"> à la Maison des Associations Avenue Paulin Enfert 45500 Gien</t>
  </si>
  <si>
    <t xml:space="preserve"> Maison des Associations   Paulin Enfert 45500 GIEN</t>
  </si>
  <si>
    <t>TOTAL CONTRAT =</t>
  </si>
  <si>
    <t>Termes du contrat : la livraison a lieu les jeudis aux dates indiquées de 17h30 à 19h00</t>
  </si>
  <si>
    <t>CONTRAT Légumes</t>
  </si>
  <si>
    <t>Petit Panier</t>
  </si>
  <si>
    <t xml:space="preserve">Grand panier </t>
  </si>
  <si>
    <t>Février</t>
  </si>
  <si>
    <t>Mars</t>
  </si>
  <si>
    <t>Avril</t>
  </si>
  <si>
    <t>Mai</t>
  </si>
  <si>
    <t xml:space="preserve">  NOM :</t>
  </si>
  <si>
    <t>Fête du printemps</t>
  </si>
  <si>
    <t>Période : Février-mai 2025</t>
  </si>
  <si>
    <t>Signatures, précédées de la mention "Lu et approuvé" + Date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</si>
  <si>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</si>
  <si>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</si>
  <si>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</si>
  <si>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</si>
  <si>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</si>
  <si>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</si>
  <si>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</si>
  <si>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>CONTRAT PAIN</t>
  </si>
  <si>
    <t>Campagne</t>
  </si>
  <si>
    <t>500 g</t>
  </si>
  <si>
    <t>1 kg</t>
  </si>
  <si>
    <t>Petit épeautre</t>
  </si>
  <si>
    <t>Blé complet T150</t>
  </si>
  <si>
    <t>Campagne graines</t>
  </si>
  <si>
    <t>Engrain noir</t>
  </si>
  <si>
    <t>Complet</t>
  </si>
  <si>
    <t>Mendiant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</si>
  <si>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</si>
  <si>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Seigle T170</t>
  </si>
  <si>
    <t>Graines : courge, tournesol et lin</t>
  </si>
  <si>
    <t>Fruits secs et noisettes</t>
  </si>
  <si>
    <t>Blé T80</t>
  </si>
  <si>
    <t>Livraison un mercredi</t>
  </si>
  <si>
    <t xml:space="preserve">                                                            </t>
  </si>
  <si>
    <t xml:space="preserve">TOTAL CONTRAT = </t>
  </si>
  <si>
    <t>Le paiement s'effectue à la signature du contrat pour sa totalité (espèces, chèque à l'ordre "Pain Ethik" ou virement), soit en une seule fois ou par mois</t>
  </si>
  <si>
    <t>Termes du contrat : la livraison a lieu les jeudis aux dates indiquées de 17h30 à 19h00, à la Maison des Associations Av. Paulin Enfert 45500 GIEN</t>
  </si>
  <si>
    <t>Blés ancien T80</t>
  </si>
  <si>
    <t>CONTRAT Pommes et Poires</t>
  </si>
  <si>
    <t>Jus de pommes</t>
  </si>
  <si>
    <t>1 L</t>
  </si>
  <si>
    <t>2 KG</t>
  </si>
  <si>
    <t>10 KG</t>
  </si>
  <si>
    <t>1 KG</t>
  </si>
  <si>
    <t>3 KG</t>
  </si>
  <si>
    <t>Pommes*</t>
  </si>
  <si>
    <t xml:space="preserve">TOTAUX  MENSUELS  </t>
  </si>
  <si>
    <t>Poires**</t>
  </si>
  <si>
    <t>* Pommes : Akane, Canada grise, Chantecler, Elstar,  Gala, Golden, Idared, Jubilé, Red</t>
  </si>
  <si>
    <t>* Poires : Conférence, Comice, William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</si>
  <si>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</si>
  <si>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</si>
  <si>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</si>
  <si>
    <t>Mélange en fonction de la disponibilité</t>
  </si>
  <si>
    <t>TOTAUX LIVRAISONS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</si>
  <si>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"HO! Producteurs"</t>
    </r>
    <r>
      <rPr>
        <sz val="12"/>
        <color theme="1"/>
        <rFont val="Arial"/>
        <family val="2"/>
      </rPr>
      <t xml:space="preserve"> soit en une seule fois ou pas mois</t>
    </r>
  </si>
  <si>
    <t>CONTRAT Veau et Bœuf</t>
  </si>
  <si>
    <t>VEAU</t>
  </si>
  <si>
    <t>17,50 €/kg</t>
  </si>
  <si>
    <t>BŒUF</t>
  </si>
  <si>
    <t>5 KG</t>
  </si>
  <si>
    <t>15,00 €/kg</t>
  </si>
  <si>
    <t>16,00 €/kg</t>
  </si>
  <si>
    <t>Colis "Merguez" ; côte de bœuf ou faux-filet, rosbif, bifteck, chair, bifteck haché, braisé, bourguignon en chipo merguez, pot au feu en grosses saucisses</t>
  </si>
  <si>
    <t>Colis "Saucisse' : côte de bœuf ou faux-filet, rosbif, bifteck, chair, bifteck haché, braisé, bourguignon, pot au feu en grosses saucisses</t>
  </si>
  <si>
    <t xml:space="preserve">Colis traditionnel : côte de bœuf ou faux-filet, rosbif, bifteck, chair, bifteck haché, braisé, bourguignon, pot au feu </t>
  </si>
  <si>
    <t>15,50 €/kg</t>
  </si>
  <si>
    <t>Colis : 1 rôti, côtes, escalopes, tendrons, blanquette</t>
  </si>
  <si>
    <t>Colis : 2 ou 3 rôtis, côtes, escalopes, tendrons, blanquette, chair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</si>
  <si>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"SCEA PRISOT"</t>
    </r>
    <r>
      <rPr>
        <sz val="12"/>
        <color theme="1"/>
        <rFont val="Arial"/>
        <family val="2"/>
      </rPr>
      <t xml:space="preserve"> soit en une seule fois ou pas mois</t>
    </r>
  </si>
  <si>
    <t>TOTAUX MENSUELS</t>
  </si>
  <si>
    <r>
      <t xml:space="preserve">TOTAUX LIVRAISONS </t>
    </r>
    <r>
      <rPr>
        <b/>
        <sz val="11"/>
        <color theme="1"/>
        <rFont val="Wingdings 3"/>
        <family val="1"/>
        <charset val="2"/>
      </rPr>
      <t>"</t>
    </r>
  </si>
  <si>
    <r>
      <t xml:space="preserve">TOTAUX MENSUELS </t>
    </r>
    <r>
      <rPr>
        <b/>
        <sz val="11"/>
        <color theme="1"/>
        <rFont val="Wingdings 3"/>
        <family val="1"/>
        <charset val="2"/>
      </rPr>
      <t>"</t>
    </r>
  </si>
  <si>
    <t>CONTRAT Œufs</t>
  </si>
  <si>
    <t>1/2 Douzaine</t>
  </si>
  <si>
    <t>Douzaine</t>
  </si>
  <si>
    <t>Pensez à rapporter vos boites à œufs ! Merci</t>
  </si>
  <si>
    <t>CONTRAT FARINE</t>
  </si>
  <si>
    <t>2 kg</t>
  </si>
  <si>
    <t>5 kg</t>
  </si>
  <si>
    <t>TOTAL CONTRAT</t>
  </si>
  <si>
    <t>Le paiement s'effectue à la signature du contrat pour sa totalité : en espèces, ou par chèque à l'ordre de "Jacques Hirlay" ou par virement, soit en une seule fois ou pas mois</t>
  </si>
  <si>
    <t>Le paiement s'effectue à la signature du contrat pour sa totalité : en espèces, ou par chèque à l'ordre de "Jacques Hirlay", ou par virement, soit en une seule fois ou pas mois</t>
  </si>
  <si>
    <t>Termes du contrat : la livraison a lieu les jeudis aux dates indiquées de 17h30 à 19h00, à la Maison des Associations 1 Avenue Paulin Enfert 45500 GIEN</t>
  </si>
  <si>
    <t>Les commandes seront déposées à la permanence ou envoyées directement par mail à p.bellotto@wanadoo.fr</t>
  </si>
  <si>
    <t xml:space="preserve"> Le paiement s'effectue à la signature du contrat pour sa totalité (en espèces, ou par virement, ou par chèque à l'ordre de " Julien de Clédat"), soit en une seule fois ou par mois.</t>
  </si>
  <si>
    <t>CONTRAT POULET</t>
  </si>
  <si>
    <t xml:space="preserve">Le consomm'acteur s'engage à payer à l'avance 10,00 € par poulet commandé, le solde sera réglé à la livraison, et cela en fonction du poids des volailles. </t>
  </si>
  <si>
    <t>Poulet entier prêt à cuire à 10 €/kg</t>
  </si>
  <si>
    <t>1,7 kg à 2 kg</t>
  </si>
  <si>
    <t>2,1 kg à 2,4 kg</t>
  </si>
  <si>
    <t>2,5 kg à 2,8 kg</t>
  </si>
  <si>
    <t>CONTRAT MIELS</t>
  </si>
  <si>
    <t>250 g</t>
  </si>
  <si>
    <t>Miel de printemps</t>
  </si>
  <si>
    <t>Miel d'acacia</t>
  </si>
  <si>
    <t>Miel de lavande</t>
  </si>
  <si>
    <t>1kg</t>
  </si>
  <si>
    <t>Miel de fleurs</t>
  </si>
  <si>
    <t>Miel de Sologne (forêt)</t>
  </si>
  <si>
    <t>125g</t>
  </si>
  <si>
    <t>Miel de carottes</t>
  </si>
  <si>
    <t>125 g</t>
  </si>
  <si>
    <t>Miel d'oignons</t>
  </si>
  <si>
    <t>10 g</t>
  </si>
  <si>
    <t>300 g</t>
  </si>
  <si>
    <t>Gelée royale française</t>
  </si>
  <si>
    <t>Pain d'épices</t>
  </si>
  <si>
    <t xml:space="preserve"> Le paiement s'effectue à la signature du contrat pour sa totalité (en espèces, ou par chèque à l'ordre de "Didier ALESSANDRONI"), soit en une seule fois ou par mois.</t>
  </si>
  <si>
    <t>Fête</t>
  </si>
  <si>
    <t>à la Maison des Associations Av. Paulin Enfert 45500 GIEN</t>
  </si>
  <si>
    <t xml:space="preserve">Termes du contrat : la livraison a lieu les jeudis aux dates indiquées de 17h30 à 19h00, </t>
  </si>
  <si>
    <t>Poids</t>
  </si>
  <si>
    <t>Prix/U</t>
  </si>
  <si>
    <t>Blé ancien T130 complète - 2,70 €/ kg</t>
  </si>
  <si>
    <t>Orge T80 bise - 1,90 €/kg</t>
  </si>
  <si>
    <t>Sarrasin  - 3,00 €/kg</t>
  </si>
  <si>
    <t>Poulet découpé entier à 16,20 €/kg</t>
  </si>
  <si>
    <t>Demi poulet découpé à 16,50 €/kg</t>
  </si>
  <si>
    <t>Nombre de poulets / mois</t>
  </si>
  <si>
    <r>
      <t>Le paiement s'effectue à la signature du contrat pour sa totalité, directement au paysan : en espèces, ou par chèque à l'ordre de</t>
    </r>
    <r>
      <rPr>
        <u/>
        <sz val="11"/>
        <color theme="1"/>
        <rFont val="Arial"/>
        <family val="2"/>
      </rPr>
      <t xml:space="preserve"> "SAS Sainte-Marie"</t>
    </r>
    <r>
      <rPr>
        <sz val="11"/>
        <color theme="1"/>
        <rFont val="Arial"/>
        <family val="2"/>
      </rPr>
      <t>, ou par CB, soit en une seule fois ou pas mois</t>
    </r>
  </si>
  <si>
    <t>TOTAL ACOMPTE DU CONTRAT</t>
  </si>
  <si>
    <t>Total acompte par mois</t>
  </si>
  <si>
    <t>CONTRAT Fromages de Chèvre</t>
  </si>
  <si>
    <t xml:space="preserve">TOTAUX MENSUELS </t>
  </si>
  <si>
    <t xml:space="preserve">TOTAL CONTRAT </t>
  </si>
  <si>
    <t>Le paiement s'effectue à la signature du contrat pour sa totalité (espèces ou par chèque à l'ordre de "O'Folies Biquettes"), soit en une seule fois ou par mois.</t>
  </si>
  <si>
    <t>Mercredi</t>
  </si>
  <si>
    <t>Délai de commande = le samedi avant la livraison du jeudi</t>
  </si>
  <si>
    <t>Blé T65 blanche - 2,40 €/kg</t>
  </si>
  <si>
    <t>Petit épeautre blanc T80 bise - 4,20 €/kg</t>
  </si>
  <si>
    <t>Grand épeautre non hybridé T130 - 3,90 €/kg</t>
  </si>
  <si>
    <t>Blé dur ancien T150 intégrale - 3,20 €/kg</t>
  </si>
  <si>
    <t>Petit épeautre noir T150 - 4,20 €/kg</t>
  </si>
  <si>
    <t>Blé T80 bise - 2,40 €/kg</t>
  </si>
  <si>
    <t>Seigle T130 complète - 2,00 €/kg</t>
  </si>
  <si>
    <t>Brebier</t>
  </si>
  <si>
    <t>Sec</t>
  </si>
  <si>
    <t>Pérail</t>
  </si>
  <si>
    <t>Blason</t>
  </si>
  <si>
    <t>Brushetta</t>
  </si>
  <si>
    <t>Echalotte</t>
  </si>
  <si>
    <t>CONTRAT Fromages de Brebis</t>
  </si>
  <si>
    <t>Maison des Associations 45500 GIEN</t>
  </si>
  <si>
    <t>Ail</t>
  </si>
  <si>
    <t>À l'italienne</t>
  </si>
  <si>
    <t>À l'alsacienne</t>
  </si>
  <si>
    <t>Ail et ciboulette</t>
  </si>
  <si>
    <t>Période : Mars-mai 2025</t>
  </si>
  <si>
    <t>Le paiement s'effectue à la signature du contrat pour sa totalité (espèces ou par chèque à l'ordre de "La Petite Bergerie", ou par virement), soit en une seule fois ou par mois.</t>
  </si>
  <si>
    <t>Jeune à 27 €/kg</t>
  </si>
  <si>
    <t>Tomme, part 370g</t>
  </si>
  <si>
    <t>CONTRAT PORC</t>
  </si>
  <si>
    <t>PORC</t>
  </si>
  <si>
    <t>16 €/kg</t>
  </si>
  <si>
    <t>Saucisses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</si>
  <si>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"EARL des Trois étangs" </t>
    </r>
    <r>
      <rPr>
        <sz val="12"/>
        <color theme="1"/>
        <rFont val="Arial"/>
        <family val="2"/>
      </rPr>
      <t xml:space="preserve"> soit en une seule fois ou pas mois</t>
    </r>
  </si>
  <si>
    <t>CONTRAT Crêpes &amp; Galettes</t>
  </si>
  <si>
    <t>CONTRAT FONDANT</t>
  </si>
  <si>
    <t>DATE</t>
  </si>
  <si>
    <t>Versement</t>
  </si>
  <si>
    <t>Chèque ou Espèces</t>
  </si>
  <si>
    <t>Achat</t>
  </si>
  <si>
    <t>Solde</t>
  </si>
  <si>
    <t>La livraison a lieu les jeudis aux dates indiquées de 17h30 à 19h00,</t>
  </si>
  <si>
    <t>Nature (vide) à l'unité</t>
  </si>
  <si>
    <t>Nature (vide) par 6</t>
  </si>
  <si>
    <t>Nature (vide) par 10</t>
  </si>
  <si>
    <t>Sucre de Canne</t>
  </si>
  <si>
    <t>Miel</t>
  </si>
  <si>
    <t>Caramel au beurre salé</t>
  </si>
  <si>
    <t>Crème de marrons</t>
  </si>
  <si>
    <t>Sirop d'érable</t>
  </si>
  <si>
    <t>Miel Noisettes</t>
  </si>
  <si>
    <t>Crêpes sucrées</t>
  </si>
  <si>
    <t>CONSOM'ACTEUR-TRICE</t>
  </si>
  <si>
    <t>Juin</t>
  </si>
  <si>
    <t>Sept.</t>
  </si>
  <si>
    <t>Fêtes de saisons</t>
  </si>
  <si>
    <t>Crêpes et Galettes</t>
  </si>
  <si>
    <t>Confiture au choix : fraise, abricot et myrtille</t>
  </si>
  <si>
    <t>Chocolat au choix : noir, blanc, lait et nocciolata</t>
  </si>
  <si>
    <t>Beurre-sucre</t>
  </si>
  <si>
    <t>Sucre-citron</t>
  </si>
  <si>
    <t>Adresse e-mail et Tél. :</t>
  </si>
  <si>
    <t xml:space="preserve"> Le paiement s'effectue à la signature du contrat pour sa totalité (en espèces, ou par chèque à l'ordre de "Nathalie GIZARD"), soit en une seule fois ou par mois. Possibilité de faire un contrat fondant.</t>
  </si>
  <si>
    <t>Colis 5kg ou 10 kg : Côtes (filet, première, échine), rôti, saucisses, poitrine, mijotés (sauté, rouelles, jarret…)…</t>
  </si>
  <si>
    <t>Total livraison =</t>
  </si>
  <si>
    <t>Total mensuel =</t>
  </si>
  <si>
    <t>Le paiement s'effectue à la signature du contrat pour sa totalité (espèces, chèque ou virement, soit en une seule fois ou par mois)</t>
  </si>
  <si>
    <t>Maison des Associations  45500 GIEN</t>
  </si>
  <si>
    <t>Période : Juin à Septembre 2025</t>
  </si>
  <si>
    <t>Juillet</t>
  </si>
  <si>
    <t>Août</t>
  </si>
  <si>
    <t xml:space="preserve">Septembre </t>
  </si>
  <si>
    <t xml:space="preserve">Période : </t>
  </si>
  <si>
    <t>Fermeture Annuelle</t>
  </si>
  <si>
    <t xml:space="preserve">Juillet </t>
  </si>
  <si>
    <t>Septembre</t>
  </si>
  <si>
    <t>Fête de l'été = 19 juin</t>
  </si>
  <si>
    <t>Fête de l'automne = 25 septembre</t>
  </si>
  <si>
    <t>Juin =</t>
  </si>
  <si>
    <t>Juillet =</t>
  </si>
  <si>
    <t>Sept. =</t>
  </si>
  <si>
    <t>Fêtes de 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</si>
</sst>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\ _€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370E00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u/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Wingdings 3"/>
      <family val="1"/>
      <charset val="2"/>
    </font>
    <font>
      <b/>
      <u/>
      <sz val="11"/>
      <color theme="1"/>
      <name val="Arial"/>
      <family val="2"/>
    </font>
    <font>
      <b/>
      <sz val="9"/>
      <color theme="0"/>
      <name val="Arial"/>
      <family val="2"/>
    </font>
    <font>
      <sz val="14"/>
      <color theme="1"/>
      <name val="Calibri"/>
      <family val="2"/>
      <scheme val="minor"/>
    </font>
    <font>
      <sz val="10"/>
      <color rgb="FFFFFFFF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FFFF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theme="0" tint="-0.249977111117893"/>
        <bgColor indexed="64"/>
      </patternFill>
    </fill>
  </fills>
  <borders count="1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95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4" fontId="3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1" fillId="2" borderId="22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164" fontId="2" fillId="0" borderId="3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164" fontId="2" fillId="0" borderId="36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164" fontId="2" fillId="0" borderId="39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left" vertical="center"/>
    </xf>
    <xf numFmtId="164" fontId="2" fillId="0" borderId="46" xfId="0" applyNumberFormat="1" applyFont="1" applyBorder="1" applyAlignment="1">
      <alignment horizontal="right" vertical="center"/>
    </xf>
    <xf numFmtId="0" fontId="12" fillId="0" borderId="36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64" fontId="9" fillId="0" borderId="12" xfId="0" applyNumberFormat="1" applyFont="1" applyBorder="1" applyAlignment="1">
      <alignment horizontal="right" vertical="center"/>
    </xf>
    <xf numFmtId="0" fontId="1" fillId="0" borderId="6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164" fontId="9" fillId="2" borderId="0" xfId="0" applyNumberFormat="1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64" fontId="17" fillId="0" borderId="64" xfId="0" applyNumberFormat="1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7" fillId="0" borderId="6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right" vertical="center"/>
    </xf>
    <xf numFmtId="0" fontId="9" fillId="0" borderId="78" xfId="0" applyFont="1" applyBorder="1" applyAlignment="1">
      <alignment horizontal="right" vertical="center"/>
    </xf>
    <xf numFmtId="0" fontId="9" fillId="0" borderId="76" xfId="0" applyFont="1" applyBorder="1" applyAlignment="1">
      <alignment horizontal="right" vertical="center" wrapText="1"/>
    </xf>
    <xf numFmtId="0" fontId="9" fillId="0" borderId="78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3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center"/>
    </xf>
    <xf numFmtId="0" fontId="23" fillId="0" borderId="54" xfId="0" applyFont="1" applyBorder="1" applyAlignment="1">
      <alignment horizontal="center" vertical="center"/>
    </xf>
    <xf numFmtId="164" fontId="9" fillId="0" borderId="58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164" fontId="9" fillId="0" borderId="58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 vertical="center" wrapText="1"/>
    </xf>
    <xf numFmtId="164" fontId="9" fillId="0" borderId="79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2" fontId="9" fillId="0" borderId="56" xfId="0" applyNumberFormat="1" applyFont="1" applyBorder="1" applyAlignment="1">
      <alignment horizontal="right" vertical="center"/>
    </xf>
    <xf numFmtId="2" fontId="9" fillId="0" borderId="58" xfId="0" applyNumberFormat="1" applyFont="1" applyBorder="1" applyAlignment="1">
      <alignment horizontal="right" vertical="center"/>
    </xf>
    <xf numFmtId="2" fontId="9" fillId="0" borderId="57" xfId="0" applyNumberFormat="1" applyFont="1" applyBorder="1" applyAlignment="1">
      <alignment horizontal="right" vertical="center"/>
    </xf>
    <xf numFmtId="1" fontId="26" fillId="2" borderId="56" xfId="0" applyNumberFormat="1" applyFont="1" applyFill="1" applyBorder="1" applyAlignment="1">
      <alignment horizontal="center" vertical="center"/>
    </xf>
    <xf numFmtId="1" fontId="26" fillId="2" borderId="58" xfId="0" applyNumberFormat="1" applyFont="1" applyFill="1" applyBorder="1" applyAlignment="1">
      <alignment horizontal="center" vertical="center"/>
    </xf>
    <xf numFmtId="1" fontId="26" fillId="2" borderId="57" xfId="0" applyNumberFormat="1" applyFont="1" applyFill="1" applyBorder="1" applyAlignment="1">
      <alignment horizontal="center" vertical="center"/>
    </xf>
    <xf numFmtId="1" fontId="26" fillId="2" borderId="60" xfId="0" applyNumberFormat="1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1" fontId="26" fillId="2" borderId="11" xfId="0" applyNumberFormat="1" applyFont="1" applyFill="1" applyBorder="1" applyAlignment="1">
      <alignment horizontal="center" vertical="center"/>
    </xf>
    <xf numFmtId="1" fontId="26" fillId="2" borderId="10" xfId="0" applyNumberFormat="1" applyFont="1" applyFill="1" applyBorder="1" applyAlignment="1">
      <alignment horizontal="center" vertical="center"/>
    </xf>
    <xf numFmtId="1" fontId="26" fillId="2" borderId="13" xfId="0" applyNumberFormat="1" applyFont="1" applyFill="1" applyBorder="1" applyAlignment="1">
      <alignment horizontal="center" vertical="center"/>
    </xf>
    <xf numFmtId="1" fontId="26" fillId="2" borderId="80" xfId="0" applyNumberFormat="1" applyFont="1" applyFill="1" applyBorder="1" applyAlignment="1">
      <alignment horizontal="center" vertical="center"/>
    </xf>
    <xf numFmtId="1" fontId="26" fillId="2" borderId="79" xfId="0" applyNumberFormat="1" applyFont="1" applyFill="1" applyBorder="1" applyAlignment="1">
      <alignment horizontal="center" vertical="center"/>
    </xf>
    <xf numFmtId="1" fontId="26" fillId="2" borderId="32" xfId="0" applyNumberFormat="1" applyFont="1" applyFill="1" applyBorder="1" applyAlignment="1">
      <alignment horizontal="center" vertical="center"/>
    </xf>
    <xf numFmtId="1" fontId="26" fillId="2" borderId="81" xfId="0" applyNumberFormat="1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vertical="center"/>
    </xf>
    <xf numFmtId="0" fontId="3" fillId="4" borderId="61" xfId="0" applyFont="1" applyFill="1" applyBorder="1" applyAlignment="1">
      <alignment horizontal="right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right" vertical="center" wrapText="1"/>
    </xf>
    <xf numFmtId="0" fontId="2" fillId="0" borderId="59" xfId="0" applyFont="1" applyBorder="1" applyAlignment="1">
      <alignment horizontal="right" vertical="center" wrapText="1"/>
    </xf>
    <xf numFmtId="1" fontId="26" fillId="2" borderId="56" xfId="0" applyNumberFormat="1" applyFont="1" applyFill="1" applyBorder="1" applyAlignment="1" applyProtection="1">
      <alignment horizontal="center" vertical="center"/>
      <protection locked="0"/>
    </xf>
    <xf numFmtId="1" fontId="26" fillId="2" borderId="58" xfId="0" applyNumberFormat="1" applyFont="1" applyFill="1" applyBorder="1" applyAlignment="1" applyProtection="1">
      <alignment horizontal="center" vertical="center"/>
      <protection locked="0"/>
    </xf>
    <xf numFmtId="1" fontId="26" fillId="2" borderId="57" xfId="0" applyNumberFormat="1" applyFont="1" applyFill="1" applyBorder="1" applyAlignment="1" applyProtection="1">
      <alignment horizontal="center" vertical="center"/>
      <protection locked="0"/>
    </xf>
    <xf numFmtId="1" fontId="26" fillId="2" borderId="60" xfId="0" applyNumberFormat="1" applyFont="1" applyFill="1" applyBorder="1" applyAlignment="1" applyProtection="1">
      <alignment horizontal="center" vertical="center"/>
      <protection locked="0"/>
    </xf>
    <xf numFmtId="1" fontId="26" fillId="2" borderId="9" xfId="0" applyNumberFormat="1" applyFont="1" applyFill="1" applyBorder="1" applyAlignment="1" applyProtection="1">
      <alignment horizontal="center" vertical="center"/>
      <protection locked="0"/>
    </xf>
    <xf numFmtId="1" fontId="26" fillId="2" borderId="11" xfId="0" applyNumberFormat="1" applyFont="1" applyFill="1" applyBorder="1" applyAlignment="1" applyProtection="1">
      <alignment horizontal="center" vertical="center"/>
      <protection locked="0"/>
    </xf>
    <xf numFmtId="1" fontId="26" fillId="2" borderId="10" xfId="0" applyNumberFormat="1" applyFont="1" applyFill="1" applyBorder="1" applyAlignment="1" applyProtection="1">
      <alignment horizontal="center" vertical="center"/>
      <protection locked="0"/>
    </xf>
    <xf numFmtId="1" fontId="26" fillId="2" borderId="13" xfId="0" applyNumberFormat="1" applyFont="1" applyFill="1" applyBorder="1" applyAlignment="1" applyProtection="1">
      <alignment horizontal="center" vertical="center"/>
      <protection locked="0"/>
    </xf>
    <xf numFmtId="1" fontId="26" fillId="2" borderId="80" xfId="0" applyNumberFormat="1" applyFont="1" applyFill="1" applyBorder="1" applyAlignment="1" applyProtection="1">
      <alignment horizontal="center" vertical="center"/>
      <protection locked="0"/>
    </xf>
    <xf numFmtId="1" fontId="26" fillId="2" borderId="79" xfId="0" applyNumberFormat="1" applyFont="1" applyFill="1" applyBorder="1" applyAlignment="1" applyProtection="1">
      <alignment horizontal="center" vertical="center"/>
      <protection locked="0"/>
    </xf>
    <xf numFmtId="1" fontId="26" fillId="2" borderId="32" xfId="0" applyNumberFormat="1" applyFont="1" applyFill="1" applyBorder="1" applyAlignment="1" applyProtection="1">
      <alignment horizontal="center" vertical="center"/>
      <protection locked="0"/>
    </xf>
    <xf numFmtId="1" fontId="26" fillId="2" borderId="81" xfId="0" applyNumberFormat="1" applyFont="1" applyFill="1" applyBorder="1" applyAlignment="1" applyProtection="1">
      <alignment horizontal="center" vertical="center"/>
      <protection locked="0"/>
    </xf>
    <xf numFmtId="8" fontId="9" fillId="0" borderId="80" xfId="0" applyNumberFormat="1" applyFont="1" applyBorder="1" applyAlignment="1">
      <alignment horizontal="center" vertical="center" wrapText="1"/>
    </xf>
    <xf numFmtId="8" fontId="9" fillId="0" borderId="8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164" fontId="9" fillId="0" borderId="79" xfId="0" applyNumberFormat="1" applyFont="1" applyBorder="1" applyAlignment="1">
      <alignment horizontal="right" vertical="center"/>
    </xf>
    <xf numFmtId="0" fontId="3" fillId="4" borderId="84" xfId="0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1" fontId="26" fillId="2" borderId="84" xfId="0" applyNumberFormat="1" applyFont="1" applyFill="1" applyBorder="1" applyAlignment="1" applyProtection="1">
      <alignment horizontal="center" vertical="center"/>
      <protection locked="0"/>
    </xf>
    <xf numFmtId="1" fontId="26" fillId="2" borderId="86" xfId="0" applyNumberFormat="1" applyFont="1" applyFill="1" applyBorder="1" applyAlignment="1" applyProtection="1">
      <alignment horizontal="center" vertical="center"/>
      <protection locked="0"/>
    </xf>
    <xf numFmtId="1" fontId="26" fillId="2" borderId="87" xfId="0" applyNumberFormat="1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8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0" fillId="0" borderId="6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164" fontId="9" fillId="0" borderId="84" xfId="0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3" borderId="85" xfId="0" applyFont="1" applyFill="1" applyBorder="1" applyAlignment="1">
      <alignment horizontal="center" vertical="center"/>
    </xf>
    <xf numFmtId="1" fontId="26" fillId="3" borderId="90" xfId="0" applyNumberFormat="1" applyFont="1" applyFill="1" applyBorder="1" applyAlignment="1" applyProtection="1">
      <alignment horizontal="center" vertical="center"/>
      <protection locked="0"/>
    </xf>
    <xf numFmtId="1" fontId="26" fillId="3" borderId="86" xfId="0" applyNumberFormat="1" applyFont="1" applyFill="1" applyBorder="1" applyAlignment="1" applyProtection="1">
      <alignment horizontal="center" vertical="center"/>
      <protection locked="0"/>
    </xf>
    <xf numFmtId="2" fontId="9" fillId="3" borderId="83" xfId="0" applyNumberFormat="1" applyFont="1" applyFill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2" fontId="4" fillId="0" borderId="92" xfId="0" applyNumberFormat="1" applyFont="1" applyBorder="1" applyAlignment="1">
      <alignment horizontal="right" vertical="center"/>
    </xf>
    <xf numFmtId="2" fontId="4" fillId="0" borderId="88" xfId="0" applyNumberFormat="1" applyFont="1" applyBorder="1" applyAlignment="1">
      <alignment horizontal="right" vertical="center"/>
    </xf>
    <xf numFmtId="2" fontId="4" fillId="0" borderId="93" xfId="0" applyNumberFormat="1" applyFont="1" applyBorder="1" applyAlignment="1">
      <alignment horizontal="right" vertical="center"/>
    </xf>
    <xf numFmtId="0" fontId="10" fillId="3" borderId="61" xfId="0" applyFont="1" applyFill="1" applyBorder="1" applyAlignment="1">
      <alignment horizontal="right" vertical="center" wrapText="1"/>
    </xf>
    <xf numFmtId="164" fontId="25" fillId="4" borderId="63" xfId="0" applyNumberFormat="1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wrapText="1"/>
    </xf>
    <xf numFmtId="164" fontId="9" fillId="0" borderId="94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164" fontId="9" fillId="0" borderId="95" xfId="0" applyNumberFormat="1" applyFont="1" applyBorder="1" applyAlignment="1">
      <alignment horizontal="center" vertical="center" wrapText="1"/>
    </xf>
    <xf numFmtId="2" fontId="9" fillId="0" borderId="56" xfId="0" applyNumberFormat="1" applyFont="1" applyBorder="1" applyAlignment="1">
      <alignment horizontal="center" vertical="center"/>
    </xf>
    <xf numFmtId="2" fontId="9" fillId="0" borderId="58" xfId="0" applyNumberFormat="1" applyFont="1" applyBorder="1" applyAlignment="1">
      <alignment horizontal="center" vertical="center"/>
    </xf>
    <xf numFmtId="2" fontId="9" fillId="0" borderId="57" xfId="0" applyNumberFormat="1" applyFont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4" fontId="2" fillId="0" borderId="58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6" fillId="0" borderId="56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1" fontId="26" fillId="2" borderId="83" xfId="0" applyNumberFormat="1" applyFont="1" applyFill="1" applyBorder="1" applyAlignment="1" applyProtection="1">
      <alignment horizontal="center" vertical="center"/>
      <protection locked="0"/>
    </xf>
    <xf numFmtId="1" fontId="26" fillId="0" borderId="83" xfId="0" applyNumberFormat="1" applyFont="1" applyBorder="1" applyAlignment="1" applyProtection="1">
      <alignment horizontal="center" vertical="center"/>
      <protection locked="0"/>
    </xf>
    <xf numFmtId="0" fontId="3" fillId="4" borderId="56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4" fontId="2" fillId="0" borderId="16" xfId="0" applyNumberFormat="1" applyFont="1" applyBorder="1" applyAlignment="1">
      <alignment horizontal="right" vertical="center"/>
    </xf>
    <xf numFmtId="164" fontId="2" fillId="0" borderId="91" xfId="0" applyNumberFormat="1" applyFont="1" applyBorder="1" applyAlignment="1">
      <alignment horizontal="right" vertical="center"/>
    </xf>
    <xf numFmtId="164" fontId="2" fillId="0" borderId="4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2" fontId="3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62" xfId="0" applyBorder="1" applyAlignment="1" applyProtection="1">
      <alignment horizontal="left" vertical="top"/>
      <protection locked="0"/>
    </xf>
    <xf numFmtId="0" fontId="8" fillId="0" borderId="9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164" fontId="2" fillId="0" borderId="82" xfId="0" applyNumberFormat="1" applyFont="1" applyBorder="1" applyAlignment="1">
      <alignment horizontal="right" vertical="center"/>
    </xf>
    <xf numFmtId="164" fontId="2" fillId="0" borderId="35" xfId="0" applyNumberFormat="1" applyFont="1" applyBorder="1" applyAlignment="1">
      <alignment horizontal="right" vertical="center"/>
    </xf>
    <xf numFmtId="0" fontId="26" fillId="0" borderId="9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right" vertical="center"/>
    </xf>
    <xf numFmtId="0" fontId="26" fillId="0" borderId="52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right" vertical="center"/>
    </xf>
    <xf numFmtId="0" fontId="26" fillId="0" borderId="5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97" xfId="0" applyNumberFormat="1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right" vertical="center"/>
    </xf>
    <xf numFmtId="0" fontId="26" fillId="0" borderId="51" xfId="0" applyFont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6" borderId="101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6" fillId="0" borderId="98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48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6" fillId="0" borderId="43" xfId="0" applyFont="1" applyBorder="1" applyAlignment="1" applyProtection="1">
      <alignment horizontal="center" vertical="center"/>
      <protection locked="0"/>
    </xf>
    <xf numFmtId="0" fontId="26" fillId="0" borderId="45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>
      <alignment horizontal="center" vertical="center"/>
    </xf>
    <xf numFmtId="0" fontId="26" fillId="0" borderId="57" xfId="0" applyFont="1" applyBorder="1" applyAlignment="1" applyProtection="1">
      <alignment horizontal="center" vertical="center"/>
      <protection locked="0"/>
    </xf>
    <xf numFmtId="2" fontId="4" fillId="0" borderId="92" xfId="0" applyNumberFormat="1" applyFont="1" applyBorder="1" applyAlignment="1">
      <alignment horizontal="center" vertical="center"/>
    </xf>
    <xf numFmtId="2" fontId="4" fillId="0" borderId="88" xfId="0" applyNumberFormat="1" applyFont="1" applyBorder="1" applyAlignment="1">
      <alignment horizontal="center" vertical="center"/>
    </xf>
    <xf numFmtId="2" fontId="4" fillId="0" borderId="9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" fontId="26" fillId="2" borderId="96" xfId="0" applyNumberFormat="1" applyFont="1" applyFill="1" applyBorder="1" applyAlignment="1" applyProtection="1">
      <alignment horizontal="center" vertical="center"/>
      <protection locked="0"/>
    </xf>
    <xf numFmtId="1" fontId="26" fillId="0" borderId="84" xfId="0" applyNumberFormat="1" applyFont="1" applyBorder="1" applyAlignment="1" applyProtection="1">
      <alignment horizontal="center" vertical="center"/>
      <protection locked="0"/>
    </xf>
    <xf numFmtId="1" fontId="26" fillId="0" borderId="96" xfId="0" applyNumberFormat="1" applyFont="1" applyBorder="1" applyAlignment="1" applyProtection="1">
      <alignment horizontal="center" vertical="center"/>
      <protection locked="0"/>
    </xf>
    <xf numFmtId="1" fontId="26" fillId="0" borderId="56" xfId="0" applyNumberFormat="1" applyFont="1" applyBorder="1" applyAlignment="1" applyProtection="1">
      <alignment horizontal="center" vertical="center"/>
      <protection locked="0"/>
    </xf>
    <xf numFmtId="1" fontId="26" fillId="2" borderId="85" xfId="0" applyNumberFormat="1" applyFont="1" applyFill="1" applyBorder="1" applyAlignment="1" applyProtection="1">
      <alignment horizontal="center" vertical="center"/>
      <protection locked="0"/>
    </xf>
    <xf numFmtId="1" fontId="26" fillId="0" borderId="85" xfId="0" applyNumberFormat="1" applyFont="1" applyBorder="1" applyAlignment="1" applyProtection="1">
      <alignment horizontal="center" vertical="center"/>
      <protection locked="0"/>
    </xf>
    <xf numFmtId="0" fontId="0" fillId="0" borderId="63" xfId="0" applyBorder="1" applyAlignment="1">
      <alignment vertical="center"/>
    </xf>
    <xf numFmtId="8" fontId="3" fillId="0" borderId="0" xfId="0" applyNumberFormat="1" applyFont="1" applyAlignment="1">
      <alignment horizontal="center" vertical="center" wrapText="1"/>
    </xf>
    <xf numFmtId="1" fontId="26" fillId="2" borderId="12" xfId="0" applyNumberFormat="1" applyFont="1" applyFill="1" applyBorder="1" applyAlignment="1" applyProtection="1">
      <alignment horizontal="center" vertical="center"/>
      <protection locked="0"/>
    </xf>
    <xf numFmtId="1" fontId="26" fillId="0" borderId="12" xfId="0" applyNumberFormat="1" applyFont="1" applyBorder="1" applyAlignment="1" applyProtection="1">
      <alignment horizontal="center" vertical="center"/>
      <protection locked="0"/>
    </xf>
    <xf numFmtId="8" fontId="6" fillId="0" borderId="61" xfId="0" applyNumberFormat="1" applyFont="1" applyBorder="1" applyAlignment="1">
      <alignment horizontal="right" vertical="center" wrapText="1"/>
    </xf>
    <xf numFmtId="0" fontId="0" fillId="7" borderId="6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0" fillId="2" borderId="0" xfId="0" applyFill="1"/>
    <xf numFmtId="8" fontId="6" fillId="0" borderId="62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left" vertical="center"/>
    </xf>
    <xf numFmtId="164" fontId="26" fillId="2" borderId="83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0" fillId="0" borderId="24" xfId="0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/>
    </xf>
    <xf numFmtId="0" fontId="35" fillId="8" borderId="4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0" fontId="38" fillId="8" borderId="10" xfId="0" applyFont="1" applyFill="1" applyBorder="1" applyAlignment="1">
      <alignment horizontal="center" vertical="center"/>
    </xf>
    <xf numFmtId="2" fontId="33" fillId="0" borderId="92" xfId="0" applyNumberFormat="1" applyFont="1" applyBorder="1" applyAlignment="1">
      <alignment horizontal="center" vertical="center"/>
    </xf>
    <xf numFmtId="2" fontId="33" fillId="0" borderId="88" xfId="0" applyNumberFormat="1" applyFont="1" applyBorder="1" applyAlignment="1">
      <alignment horizontal="center" vertical="center"/>
    </xf>
    <xf numFmtId="2" fontId="33" fillId="0" borderId="93" xfId="0" applyNumberFormat="1" applyFont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36" fillId="6" borderId="51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5" fillId="8" borderId="45" xfId="0" applyFont="1" applyFill="1" applyBorder="1" applyAlignment="1">
      <alignment horizontal="center" vertical="center"/>
    </xf>
    <xf numFmtId="0" fontId="37" fillId="6" borderId="99" xfId="0" applyFont="1" applyFill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35" fillId="8" borderId="100" xfId="0" applyFont="1" applyFill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3" fillId="0" borderId="46" xfId="0" applyNumberFormat="1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1" fontId="26" fillId="0" borderId="57" xfId="0" applyNumberFormat="1" applyFont="1" applyBorder="1" applyAlignment="1" applyProtection="1">
      <alignment horizontal="center" vertical="center"/>
      <protection locked="0"/>
    </xf>
    <xf numFmtId="1" fontId="26" fillId="0" borderId="58" xfId="0" applyNumberFormat="1" applyFont="1" applyBorder="1" applyAlignment="1" applyProtection="1">
      <alignment horizontal="center" vertical="center"/>
      <protection locked="0"/>
    </xf>
    <xf numFmtId="1" fontId="26" fillId="0" borderId="9" xfId="0" applyNumberFormat="1" applyFont="1" applyBorder="1" applyAlignment="1" applyProtection="1">
      <alignment horizontal="center" vertical="center"/>
      <protection locked="0"/>
    </xf>
    <xf numFmtId="1" fontId="26" fillId="0" borderId="10" xfId="0" applyNumberFormat="1" applyFont="1" applyBorder="1" applyAlignment="1" applyProtection="1">
      <alignment horizontal="center" vertical="center"/>
      <protection locked="0"/>
    </xf>
    <xf numFmtId="1" fontId="26" fillId="0" borderId="11" xfId="0" applyNumberFormat="1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>
      <alignment horizontal="center" vertical="center" wrapText="1"/>
    </xf>
    <xf numFmtId="164" fontId="3" fillId="0" borderId="60" xfId="0" applyNumberFormat="1" applyFont="1" applyBorder="1" applyAlignment="1">
      <alignment horizontal="right" vertical="center"/>
    </xf>
    <xf numFmtId="164" fontId="3" fillId="0" borderId="58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3" fillId="0" borderId="107" xfId="0" applyNumberFormat="1" applyFont="1" applyBorder="1" applyAlignment="1">
      <alignment horizontal="center" vertical="center"/>
    </xf>
    <xf numFmtId="1" fontId="3" fillId="0" borderId="106" xfId="0" applyNumberFormat="1" applyFont="1" applyBorder="1" applyAlignment="1">
      <alignment horizontal="center" vertical="center"/>
    </xf>
    <xf numFmtId="1" fontId="3" fillId="0" borderId="108" xfId="0" applyNumberFormat="1" applyFont="1" applyBorder="1" applyAlignment="1">
      <alignment horizontal="center" vertical="center"/>
    </xf>
    <xf numFmtId="8" fontId="9" fillId="0" borderId="18" xfId="0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164" fontId="3" fillId="0" borderId="5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26" fillId="2" borderId="8" xfId="0" applyNumberFormat="1" applyFont="1" applyFill="1" applyBorder="1" applyAlignment="1" applyProtection="1">
      <alignment horizontal="center" vertical="center"/>
      <protection locked="0"/>
    </xf>
    <xf numFmtId="8" fontId="9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8" fontId="9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8" fontId="3" fillId="0" borderId="56" xfId="0" applyNumberFormat="1" applyFont="1" applyBorder="1" applyAlignment="1">
      <alignment horizontal="center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8" fontId="9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6" fillId="6" borderId="45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/>
    </xf>
    <xf numFmtId="2" fontId="3" fillId="0" borderId="57" xfId="0" applyNumberFormat="1" applyFont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8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center" vertical="center"/>
    </xf>
    <xf numFmtId="164" fontId="3" fillId="0" borderId="5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4" borderId="77" xfId="0" applyFont="1" applyFill="1" applyBorder="1" applyAlignment="1">
      <alignment horizontal="center" vertical="center"/>
    </xf>
    <xf numFmtId="164" fontId="9" fillId="0" borderId="92" xfId="0" applyNumberFormat="1" applyFont="1" applyBorder="1" applyAlignment="1">
      <alignment horizontal="center" vertical="center"/>
    </xf>
    <xf numFmtId="8" fontId="9" fillId="0" borderId="54" xfId="0" applyNumberFormat="1" applyFont="1" applyBorder="1" applyAlignment="1">
      <alignment horizontal="center" vertical="center" wrapText="1"/>
    </xf>
    <xf numFmtId="2" fontId="4" fillId="0" borderId="60" xfId="0" applyNumberFormat="1" applyFont="1" applyBorder="1" applyAlignment="1">
      <alignment horizontal="center" vertical="center" wrapText="1"/>
    </xf>
    <xf numFmtId="2" fontId="4" fillId="0" borderId="77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1" fontId="9" fillId="0" borderId="56" xfId="0" applyNumberFormat="1" applyFont="1" applyBorder="1" applyAlignment="1" applyProtection="1">
      <alignment horizontal="center" vertical="center" wrapText="1"/>
      <protection locked="0"/>
    </xf>
    <xf numFmtId="1" fontId="9" fillId="0" borderId="57" xfId="0" applyNumberFormat="1" applyFont="1" applyBorder="1" applyAlignment="1" applyProtection="1">
      <alignment horizontal="center" vertical="center" wrapText="1"/>
      <protection locked="0"/>
    </xf>
    <xf numFmtId="1" fontId="9" fillId="0" borderId="58" xfId="0" applyNumberFormat="1" applyFont="1" applyBorder="1" applyAlignment="1" applyProtection="1">
      <alignment horizontal="center" vertical="center" wrapText="1"/>
      <protection locked="0"/>
    </xf>
    <xf numFmtId="1" fontId="9" fillId="0" borderId="56" xfId="0" applyNumberFormat="1" applyFont="1" applyBorder="1" applyAlignment="1" applyProtection="1">
      <alignment horizontal="center" vertical="center"/>
      <protection locked="0"/>
    </xf>
    <xf numFmtId="1" fontId="9" fillId="0" borderId="57" xfId="0" applyNumberFormat="1" applyFont="1" applyBorder="1" applyAlignment="1" applyProtection="1">
      <alignment horizontal="center" vertical="center"/>
      <protection locked="0"/>
    </xf>
    <xf numFmtId="1" fontId="9" fillId="0" borderId="58" xfId="0" applyNumberFormat="1" applyFont="1" applyBorder="1" applyAlignment="1" applyProtection="1">
      <alignment horizontal="center" vertical="center"/>
      <protection locked="0"/>
    </xf>
    <xf numFmtId="1" fontId="9" fillId="0" borderId="60" xfId="0" applyNumberFormat="1" applyFont="1" applyBorder="1" applyAlignment="1" applyProtection="1">
      <alignment horizontal="center" vertical="center"/>
      <protection locked="0"/>
    </xf>
    <xf numFmtId="1" fontId="9" fillId="0" borderId="9" xfId="0" applyNumberFormat="1" applyFont="1" applyBorder="1" applyAlignment="1" applyProtection="1">
      <alignment horizontal="center" vertical="center" wrapText="1"/>
      <protection locked="0"/>
    </xf>
    <xf numFmtId="1" fontId="9" fillId="0" borderId="10" xfId="0" applyNumberFormat="1" applyFont="1" applyBorder="1" applyAlignment="1" applyProtection="1">
      <alignment horizontal="center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 wrapText="1"/>
      <protection locked="0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1" fontId="9" fillId="0" borderId="10" xfId="0" applyNumberFormat="1" applyFont="1" applyBorder="1" applyAlignment="1" applyProtection="1">
      <alignment horizontal="center" vertical="center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3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right" vertical="center"/>
    </xf>
    <xf numFmtId="3" fontId="3" fillId="0" borderId="34" xfId="0" applyNumberFormat="1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 applyAlignment="1" applyProtection="1">
      <alignment horizontal="center" vertical="center"/>
      <protection locked="0"/>
    </xf>
    <xf numFmtId="3" fontId="3" fillId="0" borderId="37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3" fontId="3" fillId="0" borderId="38" xfId="0" applyNumberFormat="1" applyFont="1" applyBorder="1" applyAlignment="1" applyProtection="1">
      <alignment horizontal="center" vertical="center"/>
      <protection locked="0"/>
    </xf>
    <xf numFmtId="3" fontId="3" fillId="0" borderId="40" xfId="0" applyNumberFormat="1" applyFont="1" applyBorder="1" applyAlignment="1" applyProtection="1">
      <alignment horizontal="center" vertical="center"/>
      <protection locked="0"/>
    </xf>
    <xf numFmtId="3" fontId="3" fillId="0" borderId="39" xfId="0" applyNumberFormat="1" applyFont="1" applyBorder="1" applyAlignment="1" applyProtection="1">
      <alignment horizontal="center" vertical="center"/>
      <protection locked="0"/>
    </xf>
    <xf numFmtId="3" fontId="3" fillId="0" borderId="41" xfId="0" applyNumberFormat="1" applyFont="1" applyBorder="1" applyAlignment="1" applyProtection="1">
      <alignment horizontal="center" vertical="center"/>
      <protection locked="0"/>
    </xf>
    <xf numFmtId="3" fontId="3" fillId="0" borderId="44" xfId="0" applyNumberFormat="1" applyFont="1" applyBorder="1" applyAlignment="1" applyProtection="1">
      <alignment horizontal="center" vertical="center"/>
      <protection locked="0"/>
    </xf>
    <xf numFmtId="3" fontId="3" fillId="0" borderId="43" xfId="0" applyNumberFormat="1" applyFont="1" applyBorder="1" applyAlignment="1" applyProtection="1">
      <alignment horizontal="center" vertical="center"/>
      <protection locked="0"/>
    </xf>
    <xf numFmtId="3" fontId="3" fillId="0" borderId="45" xfId="0" applyNumberFormat="1" applyFont="1" applyBorder="1" applyAlignment="1" applyProtection="1">
      <alignment horizontal="center" vertical="center"/>
      <protection locked="0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3" fontId="3" fillId="0" borderId="46" xfId="0" applyNumberFormat="1" applyFont="1" applyBorder="1" applyAlignment="1" applyProtection="1">
      <alignment horizontal="center" vertical="center"/>
      <protection locked="0"/>
    </xf>
    <xf numFmtId="3" fontId="3" fillId="0" borderId="48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3" fontId="3" fillId="0" borderId="42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 wrapText="1"/>
    </xf>
    <xf numFmtId="2" fontId="3" fillId="0" borderId="60" xfId="0" applyNumberFormat="1" applyFont="1" applyBorder="1" applyAlignment="1">
      <alignment horizontal="center" vertical="center" wrapText="1"/>
    </xf>
    <xf numFmtId="2" fontId="3" fillId="0" borderId="77" xfId="0" applyNumberFormat="1" applyFont="1" applyBorder="1" applyAlignment="1">
      <alignment horizontal="center" vertical="center" wrapText="1"/>
    </xf>
    <xf numFmtId="164" fontId="6" fillId="0" borderId="64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2" fontId="3" fillId="0" borderId="76" xfId="0" applyNumberFormat="1" applyFont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102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09" xfId="0" applyFont="1" applyFill="1" applyBorder="1" applyAlignment="1">
      <alignment horizontal="center" vertical="center"/>
    </xf>
    <xf numFmtId="0" fontId="26" fillId="6" borderId="109" xfId="0" applyFont="1" applyFill="1" applyBorder="1" applyAlignment="1">
      <alignment horizontal="center" vertical="center"/>
    </xf>
    <xf numFmtId="0" fontId="26" fillId="2" borderId="97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26" fillId="6" borderId="97" xfId="0" applyFont="1" applyFill="1" applyBorder="1" applyAlignment="1">
      <alignment horizontal="center" vertical="center"/>
    </xf>
    <xf numFmtId="1" fontId="3" fillId="0" borderId="56" xfId="0" applyNumberFormat="1" applyFont="1" applyBorder="1" applyAlignment="1" applyProtection="1">
      <alignment horizontal="center" vertical="center" wrapText="1"/>
      <protection locked="0"/>
    </xf>
    <xf numFmtId="1" fontId="3" fillId="0" borderId="57" xfId="0" applyNumberFormat="1" applyFont="1" applyBorder="1" applyAlignment="1" applyProtection="1">
      <alignment horizontal="center" vertical="center" wrapText="1"/>
      <protection locked="0"/>
    </xf>
    <xf numFmtId="1" fontId="3" fillId="0" borderId="58" xfId="0" applyNumberFormat="1" applyFont="1" applyBorder="1" applyAlignment="1" applyProtection="1">
      <alignment horizontal="center" vertical="center" wrapText="1"/>
      <protection locked="0"/>
    </xf>
    <xf numFmtId="1" fontId="3" fillId="0" borderId="56" xfId="0" applyNumberFormat="1" applyFont="1" applyBorder="1" applyAlignment="1" applyProtection="1">
      <alignment horizontal="center" vertical="center"/>
      <protection locked="0"/>
    </xf>
    <xf numFmtId="1" fontId="3" fillId="0" borderId="57" xfId="0" applyNumberFormat="1" applyFont="1" applyBorder="1" applyAlignment="1" applyProtection="1">
      <alignment horizontal="center" vertical="center"/>
      <protection locked="0"/>
    </xf>
    <xf numFmtId="1" fontId="3" fillId="0" borderId="94" xfId="0" applyNumberFormat="1" applyFont="1" applyBorder="1" applyAlignment="1" applyProtection="1">
      <alignment horizontal="center" vertical="center"/>
      <protection locked="0"/>
    </xf>
    <xf numFmtId="1" fontId="3" fillId="0" borderId="58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 wrapText="1"/>
      <protection locked="0"/>
    </xf>
    <xf numFmtId="1" fontId="3" fillId="0" borderId="10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5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2" fontId="3" fillId="0" borderId="57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center" vertical="center"/>
    </xf>
    <xf numFmtId="2" fontId="4" fillId="0" borderId="63" xfId="0" applyNumberFormat="1" applyFont="1" applyBorder="1" applyAlignment="1">
      <alignment horizontal="right" vertical="center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26" fillId="2" borderId="25" xfId="0" applyFont="1" applyFill="1" applyBorder="1" applyAlignment="1" applyProtection="1">
      <alignment horizontal="center" vertical="center"/>
      <protection locked="0"/>
    </xf>
    <xf numFmtId="0" fontId="26" fillId="2" borderId="42" xfId="0" applyFont="1" applyFill="1" applyBorder="1" applyAlignment="1" applyProtection="1">
      <alignment horizontal="center" vertical="center"/>
      <protection locked="0"/>
    </xf>
    <xf numFmtId="0" fontId="26" fillId="2" borderId="7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6" fillId="2" borderId="8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center" vertical="center"/>
      <protection locked="0"/>
    </xf>
    <xf numFmtId="0" fontId="26" fillId="2" borderId="13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164" fontId="9" fillId="2" borderId="83" xfId="0" applyNumberFormat="1" applyFont="1" applyFill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6" borderId="90" xfId="0" applyFont="1" applyFill="1" applyBorder="1" applyAlignment="1">
      <alignment horizontal="center" vertical="center"/>
    </xf>
    <xf numFmtId="0" fontId="3" fillId="6" borderId="87" xfId="0" applyFont="1" applyFill="1" applyBorder="1" applyAlignment="1">
      <alignment horizontal="center" vertical="center"/>
    </xf>
    <xf numFmtId="0" fontId="10" fillId="0" borderId="75" xfId="0" applyFont="1" applyBorder="1" applyAlignment="1">
      <alignment horizontal="right" vertical="center" wrapText="1"/>
    </xf>
    <xf numFmtId="0" fontId="0" fillId="0" borderId="76" xfId="0" applyBorder="1" applyAlignment="1">
      <alignment horizontal="right" vertical="center" wrapText="1"/>
    </xf>
    <xf numFmtId="0" fontId="14" fillId="0" borderId="0" xfId="0" applyFont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4" borderId="75" xfId="0" applyFont="1" applyFill="1" applyBorder="1" applyAlignment="1">
      <alignment horizontal="center" vertical="center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3" fillId="4" borderId="59" xfId="0" applyFont="1" applyFill="1" applyBorder="1" applyAlignment="1">
      <alignment horizontal="center" vertical="center" wrapText="1"/>
    </xf>
    <xf numFmtId="0" fontId="23" fillId="4" borderId="78" xfId="0" applyFont="1" applyFill="1" applyBorder="1" applyAlignment="1">
      <alignment horizontal="center" wrapText="1"/>
    </xf>
    <xf numFmtId="0" fontId="23" fillId="4" borderId="8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0" fontId="10" fillId="0" borderId="6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65" xfId="0" applyFont="1" applyBorder="1" applyAlignment="1">
      <alignment vertical="center"/>
    </xf>
    <xf numFmtId="0" fontId="2" fillId="0" borderId="0" xfId="0" applyFont="1"/>
    <xf numFmtId="0" fontId="2" fillId="0" borderId="21" xfId="0" applyFont="1" applyBorder="1"/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0" borderId="59" xfId="0" applyFont="1" applyBorder="1" applyAlignment="1">
      <alignment horizontal="right" vertical="center" wrapText="1"/>
    </xf>
    <xf numFmtId="0" fontId="0" fillId="0" borderId="78" xfId="0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73" xfId="0" applyFont="1" applyFill="1" applyBorder="1" applyAlignment="1">
      <alignment horizontal="center" vertical="center" wrapText="1"/>
    </xf>
    <xf numFmtId="0" fontId="0" fillId="4" borderId="7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49" xfId="0" applyFon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10" fillId="0" borderId="5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11" fillId="2" borderId="29" xfId="0" applyFont="1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" fillId="3" borderId="10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2" borderId="27" xfId="0" applyFill="1" applyBorder="1" applyAlignment="1" applyProtection="1">
      <alignment horizontal="center" vertical="top" wrapText="1"/>
      <protection locked="0"/>
    </xf>
    <xf numFmtId="0" fontId="0" fillId="0" borderId="27" xfId="0" applyBorder="1" applyAlignment="1" applyProtection="1">
      <alignment horizontal="center"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3" fillId="0" borderId="0" xfId="0" applyFont="1" applyAlignment="1">
      <alignment horizontal="left" vertical="top"/>
    </xf>
    <xf numFmtId="0" fontId="0" fillId="0" borderId="0" xfId="0"/>
    <xf numFmtId="2" fontId="2" fillId="0" borderId="61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" fillId="0" borderId="83" xfId="0" applyFont="1" applyBorder="1" applyAlignment="1">
      <alignment vertical="center" wrapText="1"/>
    </xf>
    <xf numFmtId="0" fontId="0" fillId="0" borderId="83" xfId="0" applyBorder="1" applyAlignment="1">
      <alignment vertical="center" wrapText="1"/>
    </xf>
    <xf numFmtId="0" fontId="14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0" fillId="0" borderId="87" xfId="0" applyFont="1" applyBorder="1" applyAlignment="1">
      <alignment horizontal="center" vertical="center" wrapText="1"/>
    </xf>
    <xf numFmtId="0" fontId="0" fillId="0" borderId="87" xfId="0" applyBorder="1" applyAlignment="1">
      <alignment vertical="center" wrapText="1"/>
    </xf>
    <xf numFmtId="2" fontId="3" fillId="0" borderId="78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4" fillId="4" borderId="1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3" fillId="0" borderId="26" xfId="0" applyFont="1" applyBorder="1" applyAlignment="1" applyProtection="1">
      <alignment horizontal="left" vertical="top"/>
      <protection locked="0"/>
    </xf>
    <xf numFmtId="0" fontId="23" fillId="0" borderId="27" xfId="0" applyFont="1" applyBorder="1" applyAlignment="1" applyProtection="1">
      <alignment horizontal="left" vertical="top"/>
      <protection locked="0"/>
    </xf>
    <xf numFmtId="0" fontId="23" fillId="0" borderId="28" xfId="0" applyFont="1" applyBorder="1" applyAlignment="1" applyProtection="1">
      <alignment horizontal="left" vertical="top"/>
      <protection locked="0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 vertical="center"/>
    </xf>
    <xf numFmtId="0" fontId="3" fillId="6" borderId="69" xfId="0" applyFont="1" applyFill="1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0" fillId="6" borderId="71" xfId="0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" fillId="0" borderId="84" xfId="0" applyFont="1" applyBorder="1" applyAlignment="1">
      <alignment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4" borderId="76" xfId="0" applyFont="1" applyFill="1" applyBorder="1" applyAlignment="1">
      <alignment horizontal="center" vertical="center"/>
    </xf>
    <xf numFmtId="0" fontId="14" fillId="4" borderId="77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9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4" fillId="4" borderId="55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horizontal="center" vertical="center"/>
    </xf>
    <xf numFmtId="0" fontId="14" fillId="4" borderId="82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top"/>
      <protection locked="0"/>
    </xf>
    <xf numFmtId="0" fontId="0" fillId="0" borderId="70" xfId="0" applyBorder="1" applyAlignment="1" applyProtection="1">
      <alignment horizontal="left" vertical="top"/>
      <protection locked="0"/>
    </xf>
    <xf numFmtId="0" fontId="0" fillId="0" borderId="71" xfId="0" applyBorder="1" applyAlignment="1" applyProtection="1">
      <alignment horizontal="left" vertical="top"/>
      <protection locked="0"/>
    </xf>
    <xf numFmtId="0" fontId="14" fillId="4" borderId="75" xfId="0" applyFont="1" applyFill="1" applyBorder="1" applyAlignment="1">
      <alignment horizontal="center" vertical="center"/>
    </xf>
    <xf numFmtId="0" fontId="15" fillId="4" borderId="76" xfId="0" applyFont="1" applyFill="1" applyBorder="1" applyAlignment="1">
      <alignment vertical="center"/>
    </xf>
    <xf numFmtId="0" fontId="15" fillId="4" borderId="7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8" fillId="0" borderId="96" xfId="0" applyFont="1" applyBorder="1" applyAlignment="1">
      <alignment horizontal="center" vertical="center"/>
    </xf>
    <xf numFmtId="2" fontId="3" fillId="0" borderId="59" xfId="0" applyNumberFormat="1" applyFont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21" xfId="0" applyFont="1" applyBorder="1" applyAlignment="1">
      <alignment horizontal="center"/>
    </xf>
    <xf numFmtId="0" fontId="23" fillId="0" borderId="65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3" fillId="0" borderId="1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165" fontId="2" fillId="0" borderId="61" xfId="0" applyNumberFormat="1" applyFont="1" applyBorder="1" applyAlignment="1">
      <alignment horizontal="center" vertical="center"/>
    </xf>
    <xf numFmtId="165" fontId="0" fillId="0" borderId="62" xfId="0" applyNumberFormat="1" applyBorder="1" applyAlignment="1">
      <alignment horizontal="center" vertical="center"/>
    </xf>
    <xf numFmtId="164" fontId="2" fillId="0" borderId="62" xfId="0" applyNumberFormat="1" applyFont="1" applyBorder="1" applyAlignment="1">
      <alignment horizontal="left" vertical="center"/>
    </xf>
    <xf numFmtId="164" fontId="0" fillId="0" borderId="63" xfId="0" applyNumberFormat="1" applyBorder="1" applyAlignment="1">
      <alignment horizontal="left" vertical="center"/>
    </xf>
    <xf numFmtId="164" fontId="29" fillId="3" borderId="62" xfId="0" applyNumberFormat="1" applyFont="1" applyFill="1" applyBorder="1" applyAlignment="1">
      <alignment horizontal="center" vertical="center" wrapText="1"/>
    </xf>
    <xf numFmtId="164" fontId="29" fillId="0" borderId="62" xfId="0" applyNumberFormat="1" applyFont="1" applyBorder="1" applyAlignment="1">
      <alignment horizontal="center" vertical="center" wrapText="1"/>
    </xf>
    <xf numFmtId="164" fontId="29" fillId="0" borderId="63" xfId="0" applyNumberFormat="1" applyFont="1" applyBorder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164" fontId="2" fillId="0" borderId="4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vertical="center"/>
    </xf>
    <xf numFmtId="0" fontId="10" fillId="0" borderId="61" xfId="0" applyFont="1" applyBorder="1" applyAlignment="1">
      <alignment horizontal="right" vertical="center" wrapText="1"/>
    </xf>
    <xf numFmtId="0" fontId="10" fillId="0" borderId="62" xfId="0" applyFont="1" applyBorder="1" applyAlignment="1">
      <alignment horizontal="right" vertical="center" wrapText="1"/>
    </xf>
    <xf numFmtId="0" fontId="10" fillId="0" borderId="63" xfId="0" applyFont="1" applyBorder="1" applyAlignment="1">
      <alignment horizontal="right" vertical="center" wrapText="1"/>
    </xf>
    <xf numFmtId="2" fontId="4" fillId="4" borderId="19" xfId="0" applyNumberFormat="1" applyFont="1" applyFill="1" applyBorder="1" applyAlignment="1">
      <alignment horizontal="right" vertical="center"/>
    </xf>
    <xf numFmtId="0" fontId="0" fillId="4" borderId="22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164" fontId="2" fillId="0" borderId="62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" fillId="4" borderId="112" xfId="0" applyFont="1" applyFill="1" applyBorder="1" applyAlignment="1">
      <alignment horizontal="center" vertical="center" wrapText="1"/>
    </xf>
    <xf numFmtId="0" fontId="8" fillId="4" borderId="113" xfId="0" applyFont="1" applyFill="1" applyBorder="1" applyAlignment="1">
      <alignment horizontal="center" vertical="center" wrapText="1"/>
    </xf>
    <xf numFmtId="0" fontId="8" fillId="4" borderId="110" xfId="0" applyFont="1" applyFill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164" fontId="2" fillId="0" borderId="57" xfId="0" applyNumberFormat="1" applyFont="1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6" fillId="0" borderId="72" xfId="0" applyFont="1" applyBorder="1" applyAlignment="1">
      <alignment horizontal="center"/>
    </xf>
    <xf numFmtId="0" fontId="3" fillId="0" borderId="73" xfId="0" applyFont="1" applyBorder="1"/>
    <xf numFmtId="0" fontId="3" fillId="0" borderId="74" xfId="0" applyFont="1" applyBorder="1"/>
    <xf numFmtId="0" fontId="14" fillId="7" borderId="19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7" borderId="6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69" xfId="0" applyFont="1" applyBorder="1" applyAlignment="1">
      <alignment horizontal="left" vertical="top"/>
    </xf>
    <xf numFmtId="0" fontId="6" fillId="0" borderId="70" xfId="0" applyFont="1" applyBorder="1" applyAlignment="1">
      <alignment horizontal="left" vertical="top"/>
    </xf>
    <xf numFmtId="0" fontId="6" fillId="0" borderId="71" xfId="0" applyFont="1" applyBorder="1" applyAlignment="1">
      <alignment horizontal="left" vertical="top"/>
    </xf>
    <xf numFmtId="0" fontId="2" fillId="4" borderId="56" xfId="0" applyFont="1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left" vertical="top"/>
      <protection locked="0"/>
    </xf>
    <xf numFmtId="0" fontId="6" fillId="0" borderId="70" xfId="0" applyFont="1" applyBorder="1" applyAlignment="1" applyProtection="1">
      <alignment horizontal="left" vertical="top"/>
      <protection locked="0"/>
    </xf>
    <xf numFmtId="0" fontId="6" fillId="0" borderId="71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4" borderId="21" xfId="0" applyFill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top"/>
    </xf>
    <xf numFmtId="0" fontId="3" fillId="0" borderId="70" xfId="0" applyFont="1" applyBorder="1" applyAlignment="1">
      <alignment horizontal="left" vertical="top"/>
    </xf>
    <xf numFmtId="0" fontId="3" fillId="0" borderId="71" xfId="0" applyFont="1" applyBorder="1" applyAlignment="1">
      <alignment horizontal="left" vertical="top"/>
    </xf>
    <xf numFmtId="0" fontId="3" fillId="4" borderId="56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164" fontId="9" fillId="0" borderId="59" xfId="0" applyNumberFormat="1" applyFont="1" applyBorder="1" applyAlignment="1">
      <alignment horizontal="center" vertical="center"/>
    </xf>
    <xf numFmtId="164" fontId="9" fillId="0" borderId="82" xfId="0" applyNumberFormat="1" applyFont="1" applyBorder="1" applyAlignment="1">
      <alignment horizontal="center" vertical="center"/>
    </xf>
    <xf numFmtId="164" fontId="9" fillId="0" borderId="78" xfId="0" applyNumberFormat="1" applyFont="1" applyBorder="1" applyAlignment="1">
      <alignment horizontal="center" vertical="center"/>
    </xf>
    <xf numFmtId="164" fontId="25" fillId="4" borderId="62" xfId="0" applyNumberFormat="1" applyFont="1" applyFill="1" applyBorder="1" applyAlignment="1">
      <alignment horizontal="center" vertical="center" wrapText="1"/>
    </xf>
    <xf numFmtId="164" fontId="25" fillId="4" borderId="63" xfId="0" applyNumberFormat="1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vertical="center"/>
    </xf>
    <xf numFmtId="0" fontId="3" fillId="4" borderId="0" xfId="0" applyFont="1" applyFill="1" applyAlignment="1">
      <alignment horizontal="center" wrapText="1"/>
    </xf>
    <xf numFmtId="0" fontId="0" fillId="4" borderId="0" xfId="0" applyFill="1"/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9" fillId="0" borderId="8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164" fontId="2" fillId="4" borderId="62" xfId="0" applyNumberFormat="1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70" xfId="0" applyBorder="1" applyAlignment="1">
      <alignment horizontal="left" vertical="top"/>
    </xf>
    <xf numFmtId="0" fontId="0" fillId="0" borderId="71" xfId="0" applyBorder="1" applyAlignment="1">
      <alignment horizontal="left" vertical="top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8" fontId="3" fillId="0" borderId="61" xfId="0" applyNumberFormat="1" applyFont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8" fontId="6" fillId="0" borderId="61" xfId="0" applyNumberFormat="1" applyFont="1" applyBorder="1" applyAlignment="1">
      <alignment horizontal="right" vertical="center" wrapText="1"/>
    </xf>
    <xf numFmtId="8" fontId="6" fillId="0" borderId="62" xfId="0" applyNumberFormat="1" applyFont="1" applyBorder="1" applyAlignment="1">
      <alignment horizontal="right" vertical="center" wrapText="1"/>
    </xf>
    <xf numFmtId="0" fontId="6" fillId="7" borderId="61" xfId="0" applyFont="1" applyFill="1" applyBorder="1" applyAlignment="1">
      <alignment horizontal="right" vertical="center" wrapText="1"/>
    </xf>
    <xf numFmtId="0" fontId="6" fillId="7" borderId="62" xfId="0" applyFont="1" applyFill="1" applyBorder="1" applyAlignment="1">
      <alignment horizontal="right" vertical="center" wrapText="1"/>
    </xf>
    <xf numFmtId="164" fontId="3" fillId="7" borderId="61" xfId="0" applyNumberFormat="1" applyFont="1" applyFill="1" applyBorder="1" applyAlignment="1">
      <alignment horizontal="center" vertical="center"/>
    </xf>
    <xf numFmtId="164" fontId="3" fillId="7" borderId="63" xfId="0" applyNumberFormat="1" applyFont="1" applyFill="1" applyBorder="1" applyAlignment="1">
      <alignment horizontal="center" vertical="center"/>
    </xf>
    <xf numFmtId="0" fontId="6" fillId="0" borderId="66" xfId="0" applyFont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8" fontId="3" fillId="0" borderId="19" xfId="0" applyNumberFormat="1" applyFont="1" applyBorder="1" applyAlignment="1">
      <alignment horizontal="center" vertical="center" wrapText="1"/>
    </xf>
    <xf numFmtId="0" fontId="0" fillId="0" borderId="103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" fontId="2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1" fontId="26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97" xfId="0" applyBorder="1" applyAlignment="1">
      <alignment horizontal="center" vertical="center"/>
    </xf>
    <xf numFmtId="0" fontId="3" fillId="0" borderId="8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64" fontId="29" fillId="4" borderId="62" xfId="0" applyNumberFormat="1" applyFont="1" applyFill="1" applyBorder="1" applyAlignment="1">
      <alignment horizontal="center" vertical="center" wrapText="1"/>
    </xf>
    <xf numFmtId="0" fontId="29" fillId="4" borderId="63" xfId="0" applyFont="1" applyFill="1" applyBorder="1" applyAlignment="1">
      <alignment horizontal="center" vertical="center" wrapText="1"/>
    </xf>
    <xf numFmtId="0" fontId="3" fillId="6" borderId="59" xfId="0" applyFont="1" applyFill="1" applyBorder="1" applyAlignment="1">
      <alignment horizontal="center" vertical="center"/>
    </xf>
    <xf numFmtId="0" fontId="0" fillId="6" borderId="82" xfId="0" applyFill="1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3" fillId="0" borderId="5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26" fillId="2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" fontId="26" fillId="2" borderId="97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164" fontId="27" fillId="4" borderId="62" xfId="0" applyNumberFormat="1" applyFont="1" applyFill="1" applyBorder="1" applyAlignment="1">
      <alignment horizontal="center" vertical="center" wrapText="1"/>
    </xf>
    <xf numFmtId="0" fontId="27" fillId="4" borderId="63" xfId="0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71" xfId="0" applyFont="1" applyBorder="1" applyAlignment="1" applyProtection="1">
      <alignment horizontal="left" vertical="top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4" borderId="94" xfId="0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6" fillId="4" borderId="112" xfId="0" applyFont="1" applyFill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0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95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top" wrapText="1"/>
    </xf>
    <xf numFmtId="0" fontId="0" fillId="4" borderId="0" xfId="0" applyFill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7" fillId="4" borderId="61" xfId="0" applyFont="1" applyFill="1" applyBorder="1" applyAlignment="1">
      <alignment horizontal="center" vertical="center" wrapText="1"/>
    </xf>
    <xf numFmtId="0" fontId="0" fillId="4" borderId="62" xfId="0" applyFill="1" applyBorder="1" applyAlignment="1">
      <alignment horizontal="center" vertical="center" wrapText="1"/>
    </xf>
    <xf numFmtId="164" fontId="39" fillId="4" borderId="62" xfId="0" applyNumberFormat="1" applyFont="1" applyFill="1" applyBorder="1" applyAlignment="1">
      <alignment horizontal="center" vertical="center" wrapText="1"/>
    </xf>
    <xf numFmtId="164" fontId="40" fillId="0" borderId="62" xfId="0" applyNumberFormat="1" applyFont="1" applyBorder="1" applyAlignment="1">
      <alignment horizontal="center" vertical="center"/>
    </xf>
    <xf numFmtId="164" fontId="40" fillId="0" borderId="63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5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0" xfId="0" applyAlignment="1">
      <alignment horizontal="right" vertical="center"/>
    </xf>
    <xf numFmtId="165" fontId="6" fillId="4" borderId="62" xfId="0" applyNumberFormat="1" applyFont="1" applyFill="1" applyBorder="1" applyAlignment="1">
      <alignment horizontal="center" vertical="center" wrapText="1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9" fillId="0" borderId="56" xfId="0" applyNumberFormat="1" applyFont="1" applyBorder="1" applyAlignment="1">
      <alignment horizontal="center" vertical="center" wrapText="1"/>
    </xf>
    <xf numFmtId="2" fontId="16" fillId="0" borderId="58" xfId="0" applyNumberFormat="1" applyFont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jpeg"/><Relationship Id="rId1" Type="http://schemas.openxmlformats.org/officeDocument/2006/relationships/image" Target="../media/image6.png"/><Relationship Id="rId4" Type="http://schemas.openxmlformats.org/officeDocument/2006/relationships/image" Target="../media/image14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jpeg"/><Relationship Id="rId1" Type="http://schemas.openxmlformats.org/officeDocument/2006/relationships/image" Target="../media/image6.png"/><Relationship Id="rId4" Type="http://schemas.openxmlformats.org/officeDocument/2006/relationships/image" Target="../media/image1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jpeg"/><Relationship Id="rId1" Type="http://schemas.openxmlformats.org/officeDocument/2006/relationships/image" Target="../media/image6.png"/><Relationship Id="rId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87313</xdr:colOff>
      <xdr:row>35</xdr:row>
      <xdr:rowOff>230188</xdr:rowOff>
    </xdr:from>
    <xdr:to>
      <xdr:col>1</xdr:col>
      <xdr:colOff>1049867</xdr:colOff>
      <xdr:row>36</xdr:row>
      <xdr:rowOff>39990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4273CBB6-A051-4738-8B2B-FA2E8D08E54B}"/>
            </a:ext>
          </a:extLst>
        </xdr:cNvPr>
        <xdr:cNvSpPr/>
      </xdr:nvSpPr>
      <xdr:spPr>
        <a:xfrm>
          <a:off x="87313" y="9774238"/>
          <a:ext cx="2210329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444499</xdr:colOff>
      <xdr:row>35</xdr:row>
      <xdr:rowOff>198436</xdr:rowOff>
    </xdr:from>
    <xdr:to>
      <xdr:col>5</xdr:col>
      <xdr:colOff>510116</xdr:colOff>
      <xdr:row>36</xdr:row>
      <xdr:rowOff>8238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BB7762BE-C48E-43AF-8141-DF41DAD4BA40}"/>
            </a:ext>
          </a:extLst>
        </xdr:cNvPr>
        <xdr:cNvSpPr/>
      </xdr:nvSpPr>
      <xdr:spPr>
        <a:xfrm>
          <a:off x="3406774" y="9742486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81421</xdr:colOff>
      <xdr:row>0</xdr:row>
      <xdr:rowOff>277814</xdr:rowOff>
    </xdr:from>
    <xdr:to>
      <xdr:col>1</xdr:col>
      <xdr:colOff>1087437</xdr:colOff>
      <xdr:row>1</xdr:row>
      <xdr:rowOff>411576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3639DC5-E402-40EF-8BCB-9E432C83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196" y="277814"/>
          <a:ext cx="1006016" cy="638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39688</xdr:colOff>
      <xdr:row>25</xdr:row>
      <xdr:rowOff>119063</xdr:rowOff>
    </xdr:from>
    <xdr:to>
      <xdr:col>2</xdr:col>
      <xdr:colOff>746124</xdr:colOff>
      <xdr:row>25</xdr:row>
      <xdr:rowOff>119063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E4BCE38E-C777-4AB2-B268-58F0FA87CABF}"/>
            </a:ext>
          </a:extLst>
        </xdr:cNvPr>
        <xdr:cNvCxnSpPr/>
      </xdr:nvCxnSpPr>
      <xdr:spPr>
        <a:xfrm>
          <a:off x="3001963" y="6005513"/>
          <a:ext cx="677861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26</xdr:row>
      <xdr:rowOff>119062</xdr:rowOff>
    </xdr:from>
    <xdr:to>
      <xdr:col>2</xdr:col>
      <xdr:colOff>738186</xdr:colOff>
      <xdr:row>26</xdr:row>
      <xdr:rowOff>119062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A9D24306-EFB1-4A27-A868-5599F0E73BA8}"/>
            </a:ext>
          </a:extLst>
        </xdr:cNvPr>
        <xdr:cNvCxnSpPr/>
      </xdr:nvCxnSpPr>
      <xdr:spPr>
        <a:xfrm>
          <a:off x="2994025" y="6253162"/>
          <a:ext cx="68738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87314</xdr:colOff>
      <xdr:row>3</xdr:row>
      <xdr:rowOff>23813</xdr:rowOff>
    </xdr:from>
    <xdr:to>
      <xdr:col>1</xdr:col>
      <xdr:colOff>1436687</xdr:colOff>
      <xdr:row>8</xdr:row>
      <xdr:rowOff>166688</xdr:rowOff>
    </xdr:to>
    <xdr:sp macro="" textlink="">
      <xdr:nvSpPr>
        <xdr:cNvPr id="7" name="Rounded Rectangle 3">
          <a:extLst>
            <a:ext uri="{FF2B5EF4-FFF2-40B4-BE49-F238E27FC236}">
              <a16:creationId xmlns:a16="http://schemas.microsoft.com/office/drawing/2014/main" xmlns="" id="{17795252-8FE2-4B70-8BA1-804505727EFD}"/>
            </a:ext>
          </a:extLst>
        </xdr:cNvPr>
        <xdr:cNvSpPr/>
      </xdr:nvSpPr>
      <xdr:spPr>
        <a:xfrm>
          <a:off x="87314" y="1347788"/>
          <a:ext cx="2597148" cy="145732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Fabienne NOËL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La Petite Bergerie</a:t>
          </a: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45260 MONTEREAU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87 94 55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lapetitebergerie@wanadoo,fr</a:t>
          </a:r>
        </a:p>
      </xdr:txBody>
    </xdr:sp>
    <xdr:clientData/>
  </xdr:twoCellAnchor>
  <xdr:twoCellAnchor editAs="absolute">
    <xdr:from>
      <xdr:col>0</xdr:col>
      <xdr:colOff>190500</xdr:colOff>
      <xdr:row>32</xdr:row>
      <xdr:rowOff>119061</xdr:rowOff>
    </xdr:from>
    <xdr:to>
      <xdr:col>5</xdr:col>
      <xdr:colOff>496887</xdr:colOff>
      <xdr:row>32</xdr:row>
      <xdr:rowOff>665159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1CE477B4-762E-4E48-8D44-A0320643FB03}"/>
            </a:ext>
          </a:extLst>
        </xdr:cNvPr>
        <xdr:cNvSpPr/>
      </xdr:nvSpPr>
      <xdr:spPr>
        <a:xfrm>
          <a:off x="190500" y="7532686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1960 5584 0900 062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40</xdr:row>
      <xdr:rowOff>28575</xdr:rowOff>
    </xdr:from>
    <xdr:to>
      <xdr:col>0</xdr:col>
      <xdr:colOff>2336775</xdr:colOff>
      <xdr:row>42</xdr:row>
      <xdr:rowOff>151575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7265C9FE-E3F7-457E-BE81-76DBF7AC9915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1585</xdr:colOff>
      <xdr:row>40</xdr:row>
      <xdr:rowOff>42862</xdr:rowOff>
    </xdr:from>
    <xdr:to>
      <xdr:col>6</xdr:col>
      <xdr:colOff>109510</xdr:colOff>
      <xdr:row>42</xdr:row>
      <xdr:rowOff>165862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C6BFEA05-2064-4345-8A19-E0235DE97E48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28574</xdr:colOff>
      <xdr:row>3</xdr:row>
      <xdr:rowOff>276225</xdr:rowOff>
    </xdr:from>
    <xdr:to>
      <xdr:col>0</xdr:col>
      <xdr:colOff>3257549</xdr:colOff>
      <xdr:row>5</xdr:row>
      <xdr:rowOff>866775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1412D9DB-1310-4258-806F-B35CF5368E36}"/>
            </a:ext>
          </a:extLst>
        </xdr:cNvPr>
        <xdr:cNvSpPr/>
      </xdr:nvSpPr>
      <xdr:spPr>
        <a:xfrm>
          <a:off x="28574" y="1038225"/>
          <a:ext cx="3228975" cy="14097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Didier ALESSANDRONI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25 rue de Villemurlin</a:t>
          </a: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SAINT-FLORENT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38 92 / 06 76 19 30 83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didapi@orange,fr</a:t>
          </a:r>
        </a:p>
      </xdr:txBody>
    </xdr:sp>
    <xdr:clientData/>
  </xdr:twoCellAnchor>
  <xdr:twoCellAnchor>
    <xdr:from>
      <xdr:col>1</xdr:col>
      <xdr:colOff>161925</xdr:colOff>
      <xdr:row>32</xdr:row>
      <xdr:rowOff>114300</xdr:rowOff>
    </xdr:from>
    <xdr:to>
      <xdr:col>2</xdr:col>
      <xdr:colOff>531812</xdr:colOff>
      <xdr:row>32</xdr:row>
      <xdr:rowOff>114301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D0FA4949-FC16-4BD6-A6DA-8AA229FA4E55}"/>
            </a:ext>
          </a:extLst>
        </xdr:cNvPr>
        <xdr:cNvCxnSpPr/>
      </xdr:nvCxnSpPr>
      <xdr:spPr>
        <a:xfrm flipV="1">
          <a:off x="3543300" y="7458075"/>
          <a:ext cx="9509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33</xdr:row>
      <xdr:rowOff>123825</xdr:rowOff>
    </xdr:from>
    <xdr:to>
      <xdr:col>2</xdr:col>
      <xdr:colOff>541337</xdr:colOff>
      <xdr:row>33</xdr:row>
      <xdr:rowOff>123826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6F417E6F-8277-48D0-B7A1-4076E21D3E36}"/>
            </a:ext>
          </a:extLst>
        </xdr:cNvPr>
        <xdr:cNvCxnSpPr/>
      </xdr:nvCxnSpPr>
      <xdr:spPr>
        <a:xfrm flipV="1">
          <a:off x="3552825" y="7715250"/>
          <a:ext cx="9509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B5F82BE5-75E6-490B-B2F2-CF0FED3AE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40</xdr:row>
      <xdr:rowOff>28575</xdr:rowOff>
    </xdr:from>
    <xdr:to>
      <xdr:col>0</xdr:col>
      <xdr:colOff>2336775</xdr:colOff>
      <xdr:row>42</xdr:row>
      <xdr:rowOff>151575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89EC5C1F-3BBA-4E84-BCEE-BC34DB589A50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1585</xdr:colOff>
      <xdr:row>40</xdr:row>
      <xdr:rowOff>42862</xdr:rowOff>
    </xdr:from>
    <xdr:to>
      <xdr:col>6</xdr:col>
      <xdr:colOff>109510</xdr:colOff>
      <xdr:row>42</xdr:row>
      <xdr:rowOff>165862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539531FF-7ECC-4A53-A9CA-DCE541701D41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28574</xdr:colOff>
      <xdr:row>3</xdr:row>
      <xdr:rowOff>276225</xdr:rowOff>
    </xdr:from>
    <xdr:to>
      <xdr:col>0</xdr:col>
      <xdr:colOff>3257549</xdr:colOff>
      <xdr:row>5</xdr:row>
      <xdr:rowOff>866775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6A5F8678-E224-4C6A-B953-1C1D69D6F488}"/>
            </a:ext>
          </a:extLst>
        </xdr:cNvPr>
        <xdr:cNvSpPr/>
      </xdr:nvSpPr>
      <xdr:spPr>
        <a:xfrm>
          <a:off x="28574" y="1038225"/>
          <a:ext cx="3228975" cy="14097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Didier ALESSANDRONI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25 rue de Villemurlin</a:t>
          </a: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SAINT-FLORENT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38 92 / 06 76 19 30 83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didapi@orange,fr</a:t>
          </a:r>
        </a:p>
      </xdr:txBody>
    </xdr:sp>
    <xdr:clientData/>
  </xdr:twoCellAnchor>
  <xdr:twoCellAnchor>
    <xdr:from>
      <xdr:col>1</xdr:col>
      <xdr:colOff>161925</xdr:colOff>
      <xdr:row>32</xdr:row>
      <xdr:rowOff>114300</xdr:rowOff>
    </xdr:from>
    <xdr:to>
      <xdr:col>2</xdr:col>
      <xdr:colOff>531812</xdr:colOff>
      <xdr:row>32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541D7AC0-2033-45E1-A140-B684CA9C6D14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33</xdr:row>
      <xdr:rowOff>123825</xdr:rowOff>
    </xdr:from>
    <xdr:to>
      <xdr:col>2</xdr:col>
      <xdr:colOff>541337</xdr:colOff>
      <xdr:row>33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79F68AA6-A957-43BA-8B6E-015B483CAE68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A0916EC3-F924-48BD-BB84-865FFF13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174627</xdr:colOff>
      <xdr:row>28</xdr:row>
      <xdr:rowOff>19050</xdr:rowOff>
    </xdr:from>
    <xdr:to>
      <xdr:col>1</xdr:col>
      <xdr:colOff>1092177</xdr:colOff>
      <xdr:row>31</xdr:row>
      <xdr:rowOff>84900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330DF530-A479-4156-B185-B2962DCF65A1}"/>
            </a:ext>
          </a:extLst>
        </xdr:cNvPr>
        <xdr:cNvSpPr/>
      </xdr:nvSpPr>
      <xdr:spPr>
        <a:xfrm>
          <a:off x="174627" y="6753225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144460</xdr:colOff>
      <xdr:row>28</xdr:row>
      <xdr:rowOff>4762</xdr:rowOff>
    </xdr:from>
    <xdr:to>
      <xdr:col>21</xdr:col>
      <xdr:colOff>176185</xdr:colOff>
      <xdr:row>31</xdr:row>
      <xdr:rowOff>70612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0F712087-932A-4923-B3F7-45EE8B6DC8E6}"/>
            </a:ext>
          </a:extLst>
        </xdr:cNvPr>
        <xdr:cNvSpPr/>
      </xdr:nvSpPr>
      <xdr:spPr>
        <a:xfrm>
          <a:off x="7221535" y="673893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309563</xdr:colOff>
      <xdr:row>3</xdr:row>
      <xdr:rowOff>214312</xdr:rowOff>
    </xdr:from>
    <xdr:to>
      <xdr:col>2</xdr:col>
      <xdr:colOff>381000</xdr:colOff>
      <xdr:row>8</xdr:row>
      <xdr:rowOff>103188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12A0AC0A-A6BE-4269-9231-595927A05085}"/>
            </a:ext>
          </a:extLst>
        </xdr:cNvPr>
        <xdr:cNvSpPr/>
      </xdr:nvSpPr>
      <xdr:spPr>
        <a:xfrm>
          <a:off x="309563" y="785812"/>
          <a:ext cx="3300412" cy="14605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PAIN</a:t>
          </a:r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ETHIK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6, boulevard Mayeux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45270 COULLONS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78 66 07 12</a:t>
          </a:r>
        </a:p>
      </xdr:txBody>
    </xdr:sp>
    <xdr:clientData/>
  </xdr:twoCellAnchor>
  <xdr:twoCellAnchor editAs="oneCell">
    <xdr:from>
      <xdr:col>0</xdr:col>
      <xdr:colOff>666746</xdr:colOff>
      <xdr:row>5</xdr:row>
      <xdr:rowOff>539752</xdr:rowOff>
    </xdr:from>
    <xdr:to>
      <xdr:col>0</xdr:col>
      <xdr:colOff>1306951</xdr:colOff>
      <xdr:row>7</xdr:row>
      <xdr:rowOff>145690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896F7554-048D-42E6-832D-F5C825F6F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6" y="1739902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1</xdr:col>
      <xdr:colOff>644526</xdr:colOff>
      <xdr:row>26</xdr:row>
      <xdr:rowOff>117475</xdr:rowOff>
    </xdr:from>
    <xdr:to>
      <xdr:col>1</xdr:col>
      <xdr:colOff>1017925</xdr:colOff>
      <xdr:row>26</xdr:row>
      <xdr:rowOff>434887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41EAE4A5-8613-4EA8-8012-45C234EE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6" y="58420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650875</xdr:colOff>
      <xdr:row>4</xdr:row>
      <xdr:rowOff>126994</xdr:rowOff>
    </xdr:from>
    <xdr:to>
      <xdr:col>1</xdr:col>
      <xdr:colOff>5068</xdr:colOff>
      <xdr:row>5</xdr:row>
      <xdr:rowOff>404812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5352A741-9A27-4146-9473-F82291FA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0875" y="946144"/>
          <a:ext cx="668643" cy="6588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401639</xdr:colOff>
      <xdr:row>26</xdr:row>
      <xdr:rowOff>63502</xdr:rowOff>
    </xdr:from>
    <xdr:to>
      <xdr:col>17</xdr:col>
      <xdr:colOff>119064</xdr:colOff>
      <xdr:row>27</xdr:row>
      <xdr:rowOff>1587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BA3EB7B2-45B0-4FD4-B83A-A67E61E8E919}"/>
            </a:ext>
          </a:extLst>
        </xdr:cNvPr>
        <xdr:cNvSpPr/>
      </xdr:nvSpPr>
      <xdr:spPr>
        <a:xfrm>
          <a:off x="1716089" y="5788027"/>
          <a:ext cx="6423025" cy="5095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167204736034014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1614427</xdr:colOff>
      <xdr:row>1</xdr:row>
      <xdr:rowOff>39687</xdr:rowOff>
    </xdr:from>
    <xdr:to>
      <xdr:col>2</xdr:col>
      <xdr:colOff>301624</xdr:colOff>
      <xdr:row>3</xdr:row>
      <xdr:rowOff>135599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789D408D-533E-4F85-BF5F-6F081A3B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877" y="230187"/>
          <a:ext cx="601722" cy="47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174627</xdr:colOff>
      <xdr:row>28</xdr:row>
      <xdr:rowOff>19050</xdr:rowOff>
    </xdr:from>
    <xdr:to>
      <xdr:col>1</xdr:col>
      <xdr:colOff>1092177</xdr:colOff>
      <xdr:row>31</xdr:row>
      <xdr:rowOff>84900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9624AE73-40D9-4C3A-9620-EA972C00AC9F}"/>
            </a:ext>
          </a:extLst>
        </xdr:cNvPr>
        <xdr:cNvSpPr/>
      </xdr:nvSpPr>
      <xdr:spPr>
        <a:xfrm>
          <a:off x="174627" y="6753225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144460</xdr:colOff>
      <xdr:row>28</xdr:row>
      <xdr:rowOff>4762</xdr:rowOff>
    </xdr:from>
    <xdr:to>
      <xdr:col>21</xdr:col>
      <xdr:colOff>176185</xdr:colOff>
      <xdr:row>31</xdr:row>
      <xdr:rowOff>70612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5073C68E-FEEF-4243-93C8-AE021A3A0FC4}"/>
            </a:ext>
          </a:extLst>
        </xdr:cNvPr>
        <xdr:cNvSpPr/>
      </xdr:nvSpPr>
      <xdr:spPr>
        <a:xfrm>
          <a:off x="7221535" y="673893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309563</xdr:colOff>
      <xdr:row>3</xdr:row>
      <xdr:rowOff>214312</xdr:rowOff>
    </xdr:from>
    <xdr:to>
      <xdr:col>2</xdr:col>
      <xdr:colOff>381000</xdr:colOff>
      <xdr:row>8</xdr:row>
      <xdr:rowOff>103188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112379E9-5415-4084-84D2-84C9BEFDFB97}"/>
            </a:ext>
          </a:extLst>
        </xdr:cNvPr>
        <xdr:cNvSpPr/>
      </xdr:nvSpPr>
      <xdr:spPr>
        <a:xfrm>
          <a:off x="309563" y="785812"/>
          <a:ext cx="3300412" cy="14605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PAIN</a:t>
          </a:r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ETHIK</a:t>
          </a:r>
        </a:p>
        <a:p>
          <a:pPr algn="ct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6, boulevard Mayeux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45270 COULLONS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78 66 07 12</a:t>
          </a:r>
        </a:p>
      </xdr:txBody>
    </xdr:sp>
    <xdr:clientData/>
  </xdr:twoCellAnchor>
  <xdr:twoCellAnchor editAs="oneCell">
    <xdr:from>
      <xdr:col>0</xdr:col>
      <xdr:colOff>666746</xdr:colOff>
      <xdr:row>5</xdr:row>
      <xdr:rowOff>539752</xdr:rowOff>
    </xdr:from>
    <xdr:to>
      <xdr:col>0</xdr:col>
      <xdr:colOff>1306951</xdr:colOff>
      <xdr:row>7</xdr:row>
      <xdr:rowOff>145690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883E9CDF-5C46-40C3-9C89-426CC2979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6" y="1739902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1</xdr:col>
      <xdr:colOff>644526</xdr:colOff>
      <xdr:row>26</xdr:row>
      <xdr:rowOff>117475</xdr:rowOff>
    </xdr:from>
    <xdr:to>
      <xdr:col>1</xdr:col>
      <xdr:colOff>1017925</xdr:colOff>
      <xdr:row>26</xdr:row>
      <xdr:rowOff>434887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xmlns="" id="{67D8F7BC-A90C-48DF-A9E4-AD29BB1CB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6" y="58420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650875</xdr:colOff>
      <xdr:row>4</xdr:row>
      <xdr:rowOff>126994</xdr:rowOff>
    </xdr:from>
    <xdr:to>
      <xdr:col>1</xdr:col>
      <xdr:colOff>5068</xdr:colOff>
      <xdr:row>5</xdr:row>
      <xdr:rowOff>404812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A984AF9B-F538-4465-B60C-D67E3A2D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0875" y="946144"/>
          <a:ext cx="668643" cy="65881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401639</xdr:colOff>
      <xdr:row>26</xdr:row>
      <xdr:rowOff>63502</xdr:rowOff>
    </xdr:from>
    <xdr:to>
      <xdr:col>17</xdr:col>
      <xdr:colOff>119064</xdr:colOff>
      <xdr:row>27</xdr:row>
      <xdr:rowOff>1587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xmlns="" id="{65D2A4D3-5A4D-4675-89E2-67E432512EB7}"/>
            </a:ext>
          </a:extLst>
        </xdr:cNvPr>
        <xdr:cNvSpPr/>
      </xdr:nvSpPr>
      <xdr:spPr>
        <a:xfrm>
          <a:off x="1716089" y="5788027"/>
          <a:ext cx="6423025" cy="5095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167204736034014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1614427</xdr:colOff>
      <xdr:row>1</xdr:row>
      <xdr:rowOff>39687</xdr:rowOff>
    </xdr:from>
    <xdr:to>
      <xdr:col>2</xdr:col>
      <xdr:colOff>301624</xdr:colOff>
      <xdr:row>3</xdr:row>
      <xdr:rowOff>135599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43E41A9B-B12D-42EC-A3CC-B39266A7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877" y="230187"/>
          <a:ext cx="601722" cy="47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95251</xdr:colOff>
      <xdr:row>32</xdr:row>
      <xdr:rowOff>166685</xdr:rowOff>
    </xdr:from>
    <xdr:to>
      <xdr:col>1</xdr:col>
      <xdr:colOff>121180</xdr:colOff>
      <xdr:row>36</xdr:row>
      <xdr:rowOff>69123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D6E5B1BB-8034-4589-A680-BFDC83840574}"/>
            </a:ext>
          </a:extLst>
        </xdr:cNvPr>
        <xdr:cNvSpPr/>
      </xdr:nvSpPr>
      <xdr:spPr>
        <a:xfrm>
          <a:off x="95251" y="9663110"/>
          <a:ext cx="2207154" cy="7215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6</xdr:col>
      <xdr:colOff>39685</xdr:colOff>
      <xdr:row>32</xdr:row>
      <xdr:rowOff>190500</xdr:rowOff>
    </xdr:from>
    <xdr:to>
      <xdr:col>11</xdr:col>
      <xdr:colOff>303739</xdr:colOff>
      <xdr:row>36</xdr:row>
      <xdr:rowOff>92938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5F7FECB1-AB37-4412-A191-4B3EFD504F43}"/>
            </a:ext>
          </a:extLst>
        </xdr:cNvPr>
        <xdr:cNvSpPr/>
      </xdr:nvSpPr>
      <xdr:spPr>
        <a:xfrm>
          <a:off x="4316410" y="9686925"/>
          <a:ext cx="2216679" cy="7215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1920872</xdr:colOff>
      <xdr:row>5</xdr:row>
      <xdr:rowOff>7939</xdr:rowOff>
    </xdr:from>
    <xdr:to>
      <xdr:col>1</xdr:col>
      <xdr:colOff>378264</xdr:colOff>
      <xdr:row>5</xdr:row>
      <xdr:rowOff>367939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7C9AA1FB-9F6E-4F21-AE16-CC462A7A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872" y="1379539"/>
          <a:ext cx="638617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4</xdr:row>
      <xdr:rowOff>246063</xdr:rowOff>
    </xdr:from>
    <xdr:to>
      <xdr:col>2</xdr:col>
      <xdr:colOff>261938</xdr:colOff>
      <xdr:row>6</xdr:row>
      <xdr:rowOff>995456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AF6DC50B-05D1-44CA-B573-256A23B73EAF}"/>
            </a:ext>
          </a:extLst>
        </xdr:cNvPr>
        <xdr:cNvSpPr/>
      </xdr:nvSpPr>
      <xdr:spPr>
        <a:xfrm>
          <a:off x="39688" y="1236663"/>
          <a:ext cx="2832100" cy="163521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</a:t>
          </a:r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BEAUMONTS</a:t>
          </a:r>
          <a:r>
            <a:rPr lang="en-GB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NATURE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45420 BONNY-SUR- 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31 63 88 / 06 83 33 90 86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vergers.beaumonts@wanadoo.fr 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182563</xdr:colOff>
      <xdr:row>1</xdr:row>
      <xdr:rowOff>7937</xdr:rowOff>
    </xdr:from>
    <xdr:to>
      <xdr:col>0</xdr:col>
      <xdr:colOff>1151435</xdr:colOff>
      <xdr:row>4</xdr:row>
      <xdr:rowOff>39687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4BD807F8-77D6-478A-BEB7-0ADBC694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3" y="255587"/>
          <a:ext cx="968872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17</xdr:row>
      <xdr:rowOff>158749</xdr:rowOff>
    </xdr:from>
    <xdr:to>
      <xdr:col>2</xdr:col>
      <xdr:colOff>452437</xdr:colOff>
      <xdr:row>17</xdr:row>
      <xdr:rowOff>158750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01C47D8E-F56C-4647-8A69-39E75A05FCB6}"/>
            </a:ext>
          </a:extLst>
        </xdr:cNvPr>
        <xdr:cNvCxnSpPr/>
      </xdr:nvCxnSpPr>
      <xdr:spPr>
        <a:xfrm flipV="1">
          <a:off x="2244725" y="5397499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16</xdr:row>
      <xdr:rowOff>142875</xdr:rowOff>
    </xdr:from>
    <xdr:to>
      <xdr:col>2</xdr:col>
      <xdr:colOff>436562</xdr:colOff>
      <xdr:row>16</xdr:row>
      <xdr:rowOff>142876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3B16C2D8-7F9D-4E27-BD92-B29A30CA921F}"/>
            </a:ext>
          </a:extLst>
        </xdr:cNvPr>
        <xdr:cNvCxnSpPr/>
      </xdr:nvCxnSpPr>
      <xdr:spPr>
        <a:xfrm flipV="1">
          <a:off x="2228850" y="51339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47626</xdr:colOff>
      <xdr:row>29</xdr:row>
      <xdr:rowOff>190498</xdr:rowOff>
    </xdr:from>
    <xdr:to>
      <xdr:col>1</xdr:col>
      <xdr:colOff>1541993</xdr:colOff>
      <xdr:row>33</xdr:row>
      <xdr:rowOff>34198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4D4A5876-2571-4D2A-830E-F41A2995FAB1}"/>
            </a:ext>
          </a:extLst>
        </xdr:cNvPr>
        <xdr:cNvSpPr/>
      </xdr:nvSpPr>
      <xdr:spPr>
        <a:xfrm>
          <a:off x="47626" y="964882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52385</xdr:colOff>
      <xdr:row>29</xdr:row>
      <xdr:rowOff>157163</xdr:rowOff>
    </xdr:from>
    <xdr:to>
      <xdr:col>7</xdr:col>
      <xdr:colOff>521227</xdr:colOff>
      <xdr:row>33</xdr:row>
      <xdr:rowOff>863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12C3CDC1-427C-42DF-B069-989332C66A81}"/>
            </a:ext>
          </a:extLst>
        </xdr:cNvPr>
        <xdr:cNvSpPr/>
      </xdr:nvSpPr>
      <xdr:spPr>
        <a:xfrm>
          <a:off x="4443410" y="9615488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1574797</xdr:colOff>
      <xdr:row>4</xdr:row>
      <xdr:rowOff>333376</xdr:rowOff>
    </xdr:from>
    <xdr:to>
      <xdr:col>1</xdr:col>
      <xdr:colOff>2215002</xdr:colOff>
      <xdr:row>5</xdr:row>
      <xdr:rowOff>312376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D55B2019-199C-4197-8D74-FA05ED4A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9172" y="132397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2309814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EAA73E92-574E-4783-9E05-122702262DD6}"/>
            </a:ext>
          </a:extLst>
        </xdr:cNvPr>
        <xdr:cNvSpPr/>
      </xdr:nvSpPr>
      <xdr:spPr>
        <a:xfrm>
          <a:off x="190501" y="1050926"/>
          <a:ext cx="2833688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 PRISOT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Annie et Jean-Pierre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Route de Laveau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89220 SAINT-PRIVE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03 86 74 99 13 / 06 71 88 37 51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jean-pierre,prisot@wanadoo,fr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19</xdr:row>
      <xdr:rowOff>133351</xdr:rowOff>
    </xdr:from>
    <xdr:to>
      <xdr:col>3</xdr:col>
      <xdr:colOff>433388</xdr:colOff>
      <xdr:row>19</xdr:row>
      <xdr:rowOff>138113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274FB131-F34A-4BC0-B0A4-C6E55B653E37}"/>
            </a:ext>
          </a:extLst>
        </xdr:cNvPr>
        <xdr:cNvCxnSpPr/>
      </xdr:nvCxnSpPr>
      <xdr:spPr>
        <a:xfrm>
          <a:off x="2928938" y="6629401"/>
          <a:ext cx="1352550" cy="47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0</xdr:row>
      <xdr:rowOff>76200</xdr:rowOff>
    </xdr:from>
    <xdr:to>
      <xdr:col>1</xdr:col>
      <xdr:colOff>2530972</xdr:colOff>
      <xdr:row>3</xdr:row>
      <xdr:rowOff>103187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6C3AEA44-DA35-4EA5-96C4-CD3F00D7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6200"/>
          <a:ext cx="968872" cy="76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85726</xdr:colOff>
      <xdr:row>29</xdr:row>
      <xdr:rowOff>28573</xdr:rowOff>
    </xdr:from>
    <xdr:to>
      <xdr:col>1</xdr:col>
      <xdr:colOff>1295400</xdr:colOff>
      <xdr:row>32</xdr:row>
      <xdr:rowOff>19050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B3834594-AB76-40CE-A89D-6C4EF41941B3}"/>
            </a:ext>
          </a:extLst>
        </xdr:cNvPr>
        <xdr:cNvSpPr/>
      </xdr:nvSpPr>
      <xdr:spPr>
        <a:xfrm>
          <a:off x="85726" y="9582148"/>
          <a:ext cx="1924049" cy="61912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885825</xdr:colOff>
      <xdr:row>28</xdr:row>
      <xdr:rowOff>862013</xdr:rowOff>
    </xdr:from>
    <xdr:to>
      <xdr:col>4</xdr:col>
      <xdr:colOff>635527</xdr:colOff>
      <xdr:row>32</xdr:row>
      <xdr:rowOff>9525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8504664E-F35B-4403-BA93-935C53411FE2}"/>
            </a:ext>
          </a:extLst>
        </xdr:cNvPr>
        <xdr:cNvSpPr/>
      </xdr:nvSpPr>
      <xdr:spPr>
        <a:xfrm>
          <a:off x="3914775" y="9529763"/>
          <a:ext cx="2178577" cy="66198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317497</xdr:colOff>
      <xdr:row>4</xdr:row>
      <xdr:rowOff>114301</xdr:rowOff>
    </xdr:from>
    <xdr:to>
      <xdr:col>1</xdr:col>
      <xdr:colOff>243327</xdr:colOff>
      <xdr:row>5</xdr:row>
      <xdr:rowOff>93301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B3644724-D612-4241-A1E8-13A34414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7" y="1104901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47626</xdr:colOff>
      <xdr:row>4</xdr:row>
      <xdr:rowOff>50801</xdr:rowOff>
    </xdr:from>
    <xdr:to>
      <xdr:col>1</xdr:col>
      <xdr:colOff>2166939</xdr:colOff>
      <xdr:row>6</xdr:row>
      <xdr:rowOff>963613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C979D117-50AD-45E7-BAFD-5542E332AB17}"/>
            </a:ext>
          </a:extLst>
        </xdr:cNvPr>
        <xdr:cNvSpPr/>
      </xdr:nvSpPr>
      <xdr:spPr>
        <a:xfrm>
          <a:off x="47626" y="1041401"/>
          <a:ext cx="2833688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SAS Sainte-Marie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Sainte Marie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45 570 OUZOUER-SUR-LOIRE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Tél. : 07 81 25 37 84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domainesaintemarie45@gmail,com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142875</xdr:colOff>
      <xdr:row>17</xdr:row>
      <xdr:rowOff>152400</xdr:rowOff>
    </xdr:from>
    <xdr:to>
      <xdr:col>2</xdr:col>
      <xdr:colOff>893762</xdr:colOff>
      <xdr:row>17</xdr:row>
      <xdr:rowOff>152401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C7388824-A5D0-4F13-A4BE-83C3834313C5}"/>
            </a:ext>
          </a:extLst>
        </xdr:cNvPr>
        <xdr:cNvCxnSpPr/>
      </xdr:nvCxnSpPr>
      <xdr:spPr>
        <a:xfrm flipV="1">
          <a:off x="3171825" y="5867400"/>
          <a:ext cx="7508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19</xdr:row>
      <xdr:rowOff>190500</xdr:rowOff>
    </xdr:from>
    <xdr:to>
      <xdr:col>2</xdr:col>
      <xdr:colOff>884237</xdr:colOff>
      <xdr:row>19</xdr:row>
      <xdr:rowOff>190501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8002691D-267F-4667-9658-5D0C1720917F}"/>
            </a:ext>
          </a:extLst>
        </xdr:cNvPr>
        <xdr:cNvCxnSpPr/>
      </xdr:nvCxnSpPr>
      <xdr:spPr>
        <a:xfrm flipV="1">
          <a:off x="3171825" y="6591300"/>
          <a:ext cx="7413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1276350</xdr:colOff>
      <xdr:row>1</xdr:row>
      <xdr:rowOff>76200</xdr:rowOff>
    </xdr:from>
    <xdr:to>
      <xdr:col>1</xdr:col>
      <xdr:colOff>2075419</xdr:colOff>
      <xdr:row>3</xdr:row>
      <xdr:rowOff>92074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9E61C82C-B3FF-4B2B-8504-5191FDB0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23850"/>
          <a:ext cx="799069" cy="511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18</xdr:row>
      <xdr:rowOff>152400</xdr:rowOff>
    </xdr:from>
    <xdr:to>
      <xdr:col>2</xdr:col>
      <xdr:colOff>893762</xdr:colOff>
      <xdr:row>18</xdr:row>
      <xdr:rowOff>152401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725F7E36-E743-41B3-A638-B552C93CC299}"/>
            </a:ext>
          </a:extLst>
        </xdr:cNvPr>
        <xdr:cNvCxnSpPr/>
      </xdr:nvCxnSpPr>
      <xdr:spPr>
        <a:xfrm flipV="1">
          <a:off x="3171825" y="6210300"/>
          <a:ext cx="7508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85726</xdr:colOff>
      <xdr:row>29</xdr:row>
      <xdr:rowOff>28573</xdr:rowOff>
    </xdr:from>
    <xdr:to>
      <xdr:col>1</xdr:col>
      <xdr:colOff>1295400</xdr:colOff>
      <xdr:row>32</xdr:row>
      <xdr:rowOff>19050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86D07B79-2E59-4AAA-ACCB-2B17EC56A2FA}"/>
            </a:ext>
          </a:extLst>
        </xdr:cNvPr>
        <xdr:cNvSpPr/>
      </xdr:nvSpPr>
      <xdr:spPr>
        <a:xfrm>
          <a:off x="85726" y="9582148"/>
          <a:ext cx="1924049" cy="61912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885825</xdr:colOff>
      <xdr:row>28</xdr:row>
      <xdr:rowOff>862013</xdr:rowOff>
    </xdr:from>
    <xdr:to>
      <xdr:col>4</xdr:col>
      <xdr:colOff>635527</xdr:colOff>
      <xdr:row>32</xdr:row>
      <xdr:rowOff>9525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FC5910F8-4AC3-4009-BA65-52F38ECEB6F2}"/>
            </a:ext>
          </a:extLst>
        </xdr:cNvPr>
        <xdr:cNvSpPr/>
      </xdr:nvSpPr>
      <xdr:spPr>
        <a:xfrm>
          <a:off x="3914775" y="9529763"/>
          <a:ext cx="2178577" cy="66198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317497</xdr:colOff>
      <xdr:row>4</xdr:row>
      <xdr:rowOff>114301</xdr:rowOff>
    </xdr:from>
    <xdr:to>
      <xdr:col>1</xdr:col>
      <xdr:colOff>243327</xdr:colOff>
      <xdr:row>5</xdr:row>
      <xdr:rowOff>93301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BB1B1CE-6230-410A-B619-4EECC4E9C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7" y="1104901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47626</xdr:colOff>
      <xdr:row>4</xdr:row>
      <xdr:rowOff>50801</xdr:rowOff>
    </xdr:from>
    <xdr:to>
      <xdr:col>1</xdr:col>
      <xdr:colOff>2166939</xdr:colOff>
      <xdr:row>6</xdr:row>
      <xdr:rowOff>963613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63F3EDD4-B129-45B3-860A-F8E618EB2AC0}"/>
            </a:ext>
          </a:extLst>
        </xdr:cNvPr>
        <xdr:cNvSpPr/>
      </xdr:nvSpPr>
      <xdr:spPr>
        <a:xfrm>
          <a:off x="47626" y="1041401"/>
          <a:ext cx="2833688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SAS Sainte-Marie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Sainte Marie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45 570 OUZOUER-SUR-LOIRE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Tél. : 07 81 25 37 84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domainesaintemarie45@gmail,com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142875</xdr:colOff>
      <xdr:row>17</xdr:row>
      <xdr:rowOff>152400</xdr:rowOff>
    </xdr:from>
    <xdr:to>
      <xdr:col>2</xdr:col>
      <xdr:colOff>893762</xdr:colOff>
      <xdr:row>17</xdr:row>
      <xdr:rowOff>152401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59D3EBB9-0ADE-4450-94A6-E4061C2C0414}"/>
            </a:ext>
          </a:extLst>
        </xdr:cNvPr>
        <xdr:cNvCxnSpPr/>
      </xdr:nvCxnSpPr>
      <xdr:spPr>
        <a:xfrm flipV="1">
          <a:off x="3171825" y="5753100"/>
          <a:ext cx="7508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19</xdr:row>
      <xdr:rowOff>190500</xdr:rowOff>
    </xdr:from>
    <xdr:to>
      <xdr:col>2</xdr:col>
      <xdr:colOff>884237</xdr:colOff>
      <xdr:row>19</xdr:row>
      <xdr:rowOff>190501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12BAAC29-7B8E-4B6B-A0A4-9147F08EE508}"/>
            </a:ext>
          </a:extLst>
        </xdr:cNvPr>
        <xdr:cNvCxnSpPr/>
      </xdr:nvCxnSpPr>
      <xdr:spPr>
        <a:xfrm flipV="1">
          <a:off x="3171825" y="6477000"/>
          <a:ext cx="7413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1276350</xdr:colOff>
      <xdr:row>1</xdr:row>
      <xdr:rowOff>76200</xdr:rowOff>
    </xdr:from>
    <xdr:to>
      <xdr:col>1</xdr:col>
      <xdr:colOff>2075419</xdr:colOff>
      <xdr:row>3</xdr:row>
      <xdr:rowOff>92074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DDC219F7-B802-4E6B-B457-BC7F6318E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23850"/>
          <a:ext cx="799069" cy="511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18</xdr:row>
      <xdr:rowOff>152400</xdr:rowOff>
    </xdr:from>
    <xdr:to>
      <xdr:col>2</xdr:col>
      <xdr:colOff>893762</xdr:colOff>
      <xdr:row>18</xdr:row>
      <xdr:rowOff>152401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4DBDF7A3-5278-A5B6-927A-2D6089EC07A4}"/>
            </a:ext>
          </a:extLst>
        </xdr:cNvPr>
        <xdr:cNvCxnSpPr/>
      </xdr:nvCxnSpPr>
      <xdr:spPr>
        <a:xfrm flipV="1">
          <a:off x="3171825" y="6096000"/>
          <a:ext cx="7508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152401</xdr:colOff>
      <xdr:row>30</xdr:row>
      <xdr:rowOff>180973</xdr:rowOff>
    </xdr:from>
    <xdr:to>
      <xdr:col>1</xdr:col>
      <xdr:colOff>1646768</xdr:colOff>
      <xdr:row>34</xdr:row>
      <xdr:rowOff>81823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E301E2FE-9FF8-4767-A7E4-2370B78E7BF2}"/>
            </a:ext>
          </a:extLst>
        </xdr:cNvPr>
        <xdr:cNvSpPr/>
      </xdr:nvSpPr>
      <xdr:spPr>
        <a:xfrm>
          <a:off x="152401" y="96392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719135</xdr:colOff>
      <xdr:row>30</xdr:row>
      <xdr:rowOff>166688</xdr:rowOff>
    </xdr:from>
    <xdr:to>
      <xdr:col>5</xdr:col>
      <xdr:colOff>521227</xdr:colOff>
      <xdr:row>34</xdr:row>
      <xdr:rowOff>67538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C946ED68-4558-4277-B7FB-F0D95E6ADC25}"/>
            </a:ext>
          </a:extLst>
        </xdr:cNvPr>
        <xdr:cNvSpPr/>
      </xdr:nvSpPr>
      <xdr:spPr>
        <a:xfrm>
          <a:off x="4148135" y="9625013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1622422</xdr:colOff>
      <xdr:row>6</xdr:row>
      <xdr:rowOff>228601</xdr:rowOff>
    </xdr:from>
    <xdr:to>
      <xdr:col>1</xdr:col>
      <xdr:colOff>2262627</xdr:colOff>
      <xdr:row>6</xdr:row>
      <xdr:rowOff>588601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6C17F0F-753C-43A7-B06D-458493C89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7" y="210502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2419350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4A40E760-6DE7-4A4B-804F-252748D8127B}"/>
            </a:ext>
          </a:extLst>
        </xdr:cNvPr>
        <xdr:cNvSpPr/>
      </xdr:nvSpPr>
      <xdr:spPr>
        <a:xfrm>
          <a:off x="190501" y="1050926"/>
          <a:ext cx="2943224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Benjamin THIEBAUT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EARL des Trois étangs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Grigneau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45250 BRETEAU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98 55 52 26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contact@fermedegrigneau,com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18</xdr:row>
      <xdr:rowOff>133350</xdr:rowOff>
    </xdr:from>
    <xdr:to>
      <xdr:col>3</xdr:col>
      <xdr:colOff>723900</xdr:colOff>
      <xdr:row>18</xdr:row>
      <xdr:rowOff>133351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71F17091-1E80-4229-A99C-88289C3FB3DF}"/>
            </a:ext>
          </a:extLst>
        </xdr:cNvPr>
        <xdr:cNvCxnSpPr/>
      </xdr:nvCxnSpPr>
      <xdr:spPr>
        <a:xfrm flipV="1">
          <a:off x="2928938" y="6191250"/>
          <a:ext cx="20716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1546735</xdr:colOff>
      <xdr:row>0</xdr:row>
      <xdr:rowOff>152400</xdr:rowOff>
    </xdr:from>
    <xdr:to>
      <xdr:col>1</xdr:col>
      <xdr:colOff>2600324</xdr:colOff>
      <xdr:row>3</xdr:row>
      <xdr:rowOff>162241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D227BA5E-0E1F-4ED2-A866-1667D0D07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10" y="152400"/>
          <a:ext cx="1053589" cy="75279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152401</xdr:colOff>
      <xdr:row>30</xdr:row>
      <xdr:rowOff>180973</xdr:rowOff>
    </xdr:from>
    <xdr:to>
      <xdr:col>1</xdr:col>
      <xdr:colOff>1646768</xdr:colOff>
      <xdr:row>34</xdr:row>
      <xdr:rowOff>81823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4C806A6A-6B34-4EFC-AAF1-DF029F03382E}"/>
            </a:ext>
          </a:extLst>
        </xdr:cNvPr>
        <xdr:cNvSpPr/>
      </xdr:nvSpPr>
      <xdr:spPr>
        <a:xfrm>
          <a:off x="152401" y="96392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719135</xdr:colOff>
      <xdr:row>30</xdr:row>
      <xdr:rowOff>166688</xdr:rowOff>
    </xdr:from>
    <xdr:to>
      <xdr:col>5</xdr:col>
      <xdr:colOff>521227</xdr:colOff>
      <xdr:row>34</xdr:row>
      <xdr:rowOff>67538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207C4440-CE0E-4A6A-97D3-21DD158D8898}"/>
            </a:ext>
          </a:extLst>
        </xdr:cNvPr>
        <xdr:cNvSpPr/>
      </xdr:nvSpPr>
      <xdr:spPr>
        <a:xfrm>
          <a:off x="4148135" y="9625013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1622422</xdr:colOff>
      <xdr:row>6</xdr:row>
      <xdr:rowOff>228601</xdr:rowOff>
    </xdr:from>
    <xdr:to>
      <xdr:col>1</xdr:col>
      <xdr:colOff>2262627</xdr:colOff>
      <xdr:row>6</xdr:row>
      <xdr:rowOff>588601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09881F1-E6A7-443C-9FEB-0A066CBF0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7" y="210502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2419350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06596289-9C52-45F2-9476-FB13C0BE94E7}"/>
            </a:ext>
          </a:extLst>
        </xdr:cNvPr>
        <xdr:cNvSpPr/>
      </xdr:nvSpPr>
      <xdr:spPr>
        <a:xfrm>
          <a:off x="190501" y="1050926"/>
          <a:ext cx="2943224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Benjamin THIEBAUT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EARL des Trois étangs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Grigneau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45250 BRETEAU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98 55 52 26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contact@fermedegrigneau,com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18</xdr:row>
      <xdr:rowOff>133350</xdr:rowOff>
    </xdr:from>
    <xdr:to>
      <xdr:col>3</xdr:col>
      <xdr:colOff>723900</xdr:colOff>
      <xdr:row>18</xdr:row>
      <xdr:rowOff>133351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00563736-F1D8-4AD4-A1A8-78A53F0BF681}"/>
            </a:ext>
          </a:extLst>
        </xdr:cNvPr>
        <xdr:cNvCxnSpPr/>
      </xdr:nvCxnSpPr>
      <xdr:spPr>
        <a:xfrm flipV="1">
          <a:off x="2928938" y="6286500"/>
          <a:ext cx="20716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1546735</xdr:colOff>
      <xdr:row>0</xdr:row>
      <xdr:rowOff>152400</xdr:rowOff>
    </xdr:from>
    <xdr:to>
      <xdr:col>1</xdr:col>
      <xdr:colOff>2600324</xdr:colOff>
      <xdr:row>3</xdr:row>
      <xdr:rowOff>162241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374CBFF5-5E2E-50AF-CC53-E818E365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10" y="152400"/>
          <a:ext cx="1053589" cy="752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87313</xdr:colOff>
      <xdr:row>35</xdr:row>
      <xdr:rowOff>230188</xdr:rowOff>
    </xdr:from>
    <xdr:to>
      <xdr:col>1</xdr:col>
      <xdr:colOff>1049867</xdr:colOff>
      <xdr:row>36</xdr:row>
      <xdr:rowOff>39990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8669ADD-C5B2-4651-88BE-FAC6E3A25D69}"/>
            </a:ext>
          </a:extLst>
        </xdr:cNvPr>
        <xdr:cNvSpPr/>
      </xdr:nvSpPr>
      <xdr:spPr>
        <a:xfrm>
          <a:off x="87313" y="9802813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444499</xdr:colOff>
      <xdr:row>35</xdr:row>
      <xdr:rowOff>198436</xdr:rowOff>
    </xdr:from>
    <xdr:to>
      <xdr:col>5</xdr:col>
      <xdr:colOff>510116</xdr:colOff>
      <xdr:row>36</xdr:row>
      <xdr:rowOff>8238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FAEA1B48-D5E3-4890-B48A-A0928BCEE620}"/>
            </a:ext>
          </a:extLst>
        </xdr:cNvPr>
        <xdr:cNvSpPr/>
      </xdr:nvSpPr>
      <xdr:spPr>
        <a:xfrm>
          <a:off x="3405187" y="9771061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81421</xdr:colOff>
      <xdr:row>0</xdr:row>
      <xdr:rowOff>277814</xdr:rowOff>
    </xdr:from>
    <xdr:to>
      <xdr:col>1</xdr:col>
      <xdr:colOff>1087437</xdr:colOff>
      <xdr:row>1</xdr:row>
      <xdr:rowOff>411576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3ADB1C5E-3ECF-4C05-BF51-1039C7923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609" y="277814"/>
          <a:ext cx="1006016" cy="64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39688</xdr:colOff>
      <xdr:row>25</xdr:row>
      <xdr:rowOff>119063</xdr:rowOff>
    </xdr:from>
    <xdr:to>
      <xdr:col>2</xdr:col>
      <xdr:colOff>746124</xdr:colOff>
      <xdr:row>25</xdr:row>
      <xdr:rowOff>119063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E95A12AC-CA12-410C-8CFC-B70CA5821324}"/>
            </a:ext>
          </a:extLst>
        </xdr:cNvPr>
        <xdr:cNvCxnSpPr/>
      </xdr:nvCxnSpPr>
      <xdr:spPr>
        <a:xfrm>
          <a:off x="2230438" y="7377113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26</xdr:row>
      <xdr:rowOff>119062</xdr:rowOff>
    </xdr:from>
    <xdr:to>
      <xdr:col>2</xdr:col>
      <xdr:colOff>738186</xdr:colOff>
      <xdr:row>26</xdr:row>
      <xdr:rowOff>119062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E79DD296-A402-4EA4-89CA-627149211173}"/>
            </a:ext>
          </a:extLst>
        </xdr:cNvPr>
        <xdr:cNvCxnSpPr/>
      </xdr:nvCxnSpPr>
      <xdr:spPr>
        <a:xfrm>
          <a:off x="2222500" y="7624762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87314</xdr:colOff>
      <xdr:row>3</xdr:row>
      <xdr:rowOff>23813</xdr:rowOff>
    </xdr:from>
    <xdr:to>
      <xdr:col>1</xdr:col>
      <xdr:colOff>1436687</xdr:colOff>
      <xdr:row>8</xdr:row>
      <xdr:rowOff>166688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xmlns="" id="{C88EB24D-7AE1-4825-93AA-E682CB5DB3F7}"/>
            </a:ext>
          </a:extLst>
        </xdr:cNvPr>
        <xdr:cNvSpPr/>
      </xdr:nvSpPr>
      <xdr:spPr>
        <a:xfrm>
          <a:off x="87314" y="1357313"/>
          <a:ext cx="2595561" cy="1468438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Fabienne NOËL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La Petite Bergerie</a:t>
          </a:r>
        </a:p>
        <a:p>
          <a:pPr algn="ct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45260 MONTEREAU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87 94 55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lapetitebergerie@wanadoo,fr</a:t>
          </a:r>
        </a:p>
      </xdr:txBody>
    </xdr:sp>
    <xdr:clientData/>
  </xdr:twoCellAnchor>
  <xdr:twoCellAnchor editAs="absolute">
    <xdr:from>
      <xdr:col>0</xdr:col>
      <xdr:colOff>206375</xdr:colOff>
      <xdr:row>32</xdr:row>
      <xdr:rowOff>111124</xdr:rowOff>
    </xdr:from>
    <xdr:to>
      <xdr:col>5</xdr:col>
      <xdr:colOff>512762</xdr:colOff>
      <xdr:row>32</xdr:row>
      <xdr:rowOff>657222</xdr:rowOff>
    </xdr:to>
    <xdr:sp macro="" textlink="">
      <xdr:nvSpPr>
        <xdr:cNvPr id="11" name="Rounded Rectangle 1">
          <a:extLst>
            <a:ext uri="{FF2B5EF4-FFF2-40B4-BE49-F238E27FC236}">
              <a16:creationId xmlns:a16="http://schemas.microsoft.com/office/drawing/2014/main" xmlns="" id="{12806879-18C0-4934-BB5C-A18716DDAD7D}"/>
            </a:ext>
          </a:extLst>
        </xdr:cNvPr>
        <xdr:cNvSpPr/>
      </xdr:nvSpPr>
      <xdr:spPr>
        <a:xfrm>
          <a:off x="206375" y="7524749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1960 5584 0900 062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47626</xdr:colOff>
      <xdr:row>29</xdr:row>
      <xdr:rowOff>190498</xdr:rowOff>
    </xdr:from>
    <xdr:to>
      <xdr:col>1</xdr:col>
      <xdr:colOff>1541993</xdr:colOff>
      <xdr:row>33</xdr:row>
      <xdr:rowOff>34198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C91CC58B-082A-41EF-BF35-6054B095880E}"/>
            </a:ext>
          </a:extLst>
        </xdr:cNvPr>
        <xdr:cNvSpPr/>
      </xdr:nvSpPr>
      <xdr:spPr>
        <a:xfrm>
          <a:off x="47626" y="964882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52385</xdr:colOff>
      <xdr:row>29</xdr:row>
      <xdr:rowOff>157163</xdr:rowOff>
    </xdr:from>
    <xdr:to>
      <xdr:col>7</xdr:col>
      <xdr:colOff>521227</xdr:colOff>
      <xdr:row>33</xdr:row>
      <xdr:rowOff>863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E477AEF6-ABF0-4A6F-9B5D-46607B0ECAFA}"/>
            </a:ext>
          </a:extLst>
        </xdr:cNvPr>
        <xdr:cNvSpPr/>
      </xdr:nvSpPr>
      <xdr:spPr>
        <a:xfrm>
          <a:off x="4443410" y="9615488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1574797</xdr:colOff>
      <xdr:row>4</xdr:row>
      <xdr:rowOff>333376</xdr:rowOff>
    </xdr:from>
    <xdr:to>
      <xdr:col>1</xdr:col>
      <xdr:colOff>2215002</xdr:colOff>
      <xdr:row>5</xdr:row>
      <xdr:rowOff>312376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FB7B686D-7ED9-4751-B7C5-C215A6CF7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9172" y="132397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2309814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2B13D85F-8507-4D7F-AF7C-F9ADB68BCF8F}"/>
            </a:ext>
          </a:extLst>
        </xdr:cNvPr>
        <xdr:cNvSpPr/>
      </xdr:nvSpPr>
      <xdr:spPr>
        <a:xfrm>
          <a:off x="190501" y="1050926"/>
          <a:ext cx="2833688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 PRISOT</a:t>
          </a:r>
        </a:p>
        <a:p>
          <a:pPr algn="ctr"/>
          <a:r>
            <a:rPr lang="en-GB" sz="14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Annie et Jean-Pierre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Route de Laveau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89220 SAINT-PRIVE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03 86 74 99 13 / 06 71 88 37 51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jean-pierre,prisot@wanadoo,fr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19</xdr:row>
      <xdr:rowOff>133351</xdr:rowOff>
    </xdr:from>
    <xdr:to>
      <xdr:col>3</xdr:col>
      <xdr:colOff>433388</xdr:colOff>
      <xdr:row>19</xdr:row>
      <xdr:rowOff>138113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xmlns="" id="{4A5CC7A9-C5BA-4597-BAD7-947ACEA349E2}"/>
            </a:ext>
          </a:extLst>
        </xdr:cNvPr>
        <xdr:cNvCxnSpPr/>
      </xdr:nvCxnSpPr>
      <xdr:spPr>
        <a:xfrm>
          <a:off x="2928938" y="6629401"/>
          <a:ext cx="1352550" cy="47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0</xdr:row>
      <xdr:rowOff>76200</xdr:rowOff>
    </xdr:from>
    <xdr:to>
      <xdr:col>1</xdr:col>
      <xdr:colOff>2530972</xdr:colOff>
      <xdr:row>3</xdr:row>
      <xdr:rowOff>103187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8610429A-751C-4613-B531-B09B77D1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76200"/>
          <a:ext cx="968872" cy="76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111126</xdr:colOff>
      <xdr:row>31</xdr:row>
      <xdr:rowOff>31748</xdr:rowOff>
    </xdr:from>
    <xdr:to>
      <xdr:col>1</xdr:col>
      <xdr:colOff>137055</xdr:colOff>
      <xdr:row>34</xdr:row>
      <xdr:rowOff>180248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3DA5FEA8-5F22-405C-A9A6-4AA94E41FEF5}"/>
            </a:ext>
          </a:extLst>
        </xdr:cNvPr>
        <xdr:cNvSpPr/>
      </xdr:nvSpPr>
      <xdr:spPr>
        <a:xfrm>
          <a:off x="111126" y="9604373"/>
          <a:ext cx="2207154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388935</xdr:colOff>
      <xdr:row>31</xdr:row>
      <xdr:rowOff>23812</xdr:rowOff>
    </xdr:from>
    <xdr:to>
      <xdr:col>9</xdr:col>
      <xdr:colOff>25927</xdr:colOff>
      <xdr:row>34</xdr:row>
      <xdr:rowOff>172312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145D69E-2CF6-4908-9DF4-16F667E130E8}"/>
            </a:ext>
          </a:extLst>
        </xdr:cNvPr>
        <xdr:cNvSpPr/>
      </xdr:nvSpPr>
      <xdr:spPr>
        <a:xfrm>
          <a:off x="3846510" y="9596437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1944684</xdr:colOff>
      <xdr:row>5</xdr:row>
      <xdr:rowOff>87314</xdr:rowOff>
    </xdr:from>
    <xdr:to>
      <xdr:col>1</xdr:col>
      <xdr:colOff>365124</xdr:colOff>
      <xdr:row>5</xdr:row>
      <xdr:rowOff>447314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D7B644A9-33AC-4211-982E-E90FAAAD4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4" y="1458914"/>
          <a:ext cx="60166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5</xdr:row>
      <xdr:rowOff>23813</xdr:rowOff>
    </xdr:from>
    <xdr:to>
      <xdr:col>1</xdr:col>
      <xdr:colOff>690563</xdr:colOff>
      <xdr:row>6</xdr:row>
      <xdr:rowOff>995456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C676AF82-DB4C-4BDD-A424-ADFD145DDCE8}"/>
            </a:ext>
          </a:extLst>
        </xdr:cNvPr>
        <xdr:cNvSpPr/>
      </xdr:nvSpPr>
      <xdr:spPr>
        <a:xfrm>
          <a:off x="39688" y="1395413"/>
          <a:ext cx="2832100" cy="147646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Jacques HIRLAY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le Bel-Air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Saint-Père-sur-Loire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61 65 / 06 24 09 19 67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jacques.hirlay@gmail,com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138053</xdr:colOff>
      <xdr:row>2</xdr:row>
      <xdr:rowOff>206374</xdr:rowOff>
    </xdr:from>
    <xdr:to>
      <xdr:col>0</xdr:col>
      <xdr:colOff>937122</xdr:colOff>
      <xdr:row>4</xdr:row>
      <xdr:rowOff>349248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37E6212C-32DA-4C2F-B61C-95777C57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3" y="701674"/>
          <a:ext cx="799069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14</xdr:row>
      <xdr:rowOff>158749</xdr:rowOff>
    </xdr:from>
    <xdr:to>
      <xdr:col>2</xdr:col>
      <xdr:colOff>0</xdr:colOff>
      <xdr:row>14</xdr:row>
      <xdr:rowOff>158750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40BDCC35-3A7B-4B37-9BDA-31B415459D91}"/>
            </a:ext>
          </a:extLst>
        </xdr:cNvPr>
        <xdr:cNvCxnSpPr/>
      </xdr:nvCxnSpPr>
      <xdr:spPr>
        <a:xfrm flipV="1">
          <a:off x="2244725" y="4654549"/>
          <a:ext cx="784225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13</xdr:row>
      <xdr:rowOff>142875</xdr:rowOff>
    </xdr:from>
    <xdr:to>
      <xdr:col>2</xdr:col>
      <xdr:colOff>0</xdr:colOff>
      <xdr:row>13</xdr:row>
      <xdr:rowOff>142876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808845EC-E698-482E-BCC8-B0E49E431208}"/>
            </a:ext>
          </a:extLst>
        </xdr:cNvPr>
        <xdr:cNvCxnSpPr/>
      </xdr:nvCxnSpPr>
      <xdr:spPr>
        <a:xfrm flipV="1">
          <a:off x="2228850" y="4391025"/>
          <a:ext cx="800100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22</xdr:row>
      <xdr:rowOff>95249</xdr:rowOff>
    </xdr:from>
    <xdr:to>
      <xdr:col>9</xdr:col>
      <xdr:colOff>420688</xdr:colOff>
      <xdr:row>24</xdr:row>
      <xdr:rowOff>230185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xmlns="" id="{C3718DDC-7ACF-48B1-B0DA-2A411F6CD1BE}"/>
            </a:ext>
          </a:extLst>
        </xdr:cNvPr>
        <xdr:cNvSpPr/>
      </xdr:nvSpPr>
      <xdr:spPr>
        <a:xfrm>
          <a:off x="0" y="6905624"/>
          <a:ext cx="6450013" cy="5064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1480 6000 0870 0513 3976 256 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 !</a:t>
          </a:r>
        </a:p>
      </xdr:txBody>
    </xdr:sp>
    <xdr:clientData/>
  </xdr:twoCellAnchor>
  <xdr:twoCellAnchor editAs="absolute">
    <xdr:from>
      <xdr:col>0</xdr:col>
      <xdr:colOff>293688</xdr:colOff>
      <xdr:row>23</xdr:row>
      <xdr:rowOff>23812</xdr:rowOff>
    </xdr:from>
    <xdr:to>
      <xdr:col>0</xdr:col>
      <xdr:colOff>667087</xdr:colOff>
      <xdr:row>24</xdr:row>
      <xdr:rowOff>93575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xmlns="" id="{3C5441D6-E56C-42B7-BA10-7ECF6AF62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6958012"/>
          <a:ext cx="373399" cy="31741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111126</xdr:colOff>
      <xdr:row>31</xdr:row>
      <xdr:rowOff>31748</xdr:rowOff>
    </xdr:from>
    <xdr:to>
      <xdr:col>1</xdr:col>
      <xdr:colOff>137055</xdr:colOff>
      <xdr:row>34</xdr:row>
      <xdr:rowOff>180248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91393E36-7E80-410F-BEFB-3F20D8070195}"/>
            </a:ext>
          </a:extLst>
        </xdr:cNvPr>
        <xdr:cNvSpPr/>
      </xdr:nvSpPr>
      <xdr:spPr>
        <a:xfrm>
          <a:off x="111126" y="9596436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388935</xdr:colOff>
      <xdr:row>31</xdr:row>
      <xdr:rowOff>23812</xdr:rowOff>
    </xdr:from>
    <xdr:to>
      <xdr:col>9</xdr:col>
      <xdr:colOff>25927</xdr:colOff>
      <xdr:row>34</xdr:row>
      <xdr:rowOff>172312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BDBA583-756B-45CD-8233-178BEC369A06}"/>
            </a:ext>
          </a:extLst>
        </xdr:cNvPr>
        <xdr:cNvSpPr/>
      </xdr:nvSpPr>
      <xdr:spPr>
        <a:xfrm>
          <a:off x="3849685" y="9588500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1944684</xdr:colOff>
      <xdr:row>5</xdr:row>
      <xdr:rowOff>87314</xdr:rowOff>
    </xdr:from>
    <xdr:to>
      <xdr:col>1</xdr:col>
      <xdr:colOff>365124</xdr:colOff>
      <xdr:row>5</xdr:row>
      <xdr:rowOff>447314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AD654AF-2C43-41CE-AF54-B5E2A8336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4" y="1452564"/>
          <a:ext cx="603253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5</xdr:row>
      <xdr:rowOff>23813</xdr:rowOff>
    </xdr:from>
    <xdr:to>
      <xdr:col>1</xdr:col>
      <xdr:colOff>690563</xdr:colOff>
      <xdr:row>6</xdr:row>
      <xdr:rowOff>995456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7AF458D4-35A8-4D65-8831-3D4A74125C7D}"/>
            </a:ext>
          </a:extLst>
        </xdr:cNvPr>
        <xdr:cNvSpPr/>
      </xdr:nvSpPr>
      <xdr:spPr>
        <a:xfrm>
          <a:off x="39688" y="1389063"/>
          <a:ext cx="2833688" cy="147964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Jacques HIRLAY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le Bel-Air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Saint-Père-sur-Loire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61 65 / 06 24 09 19 67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jacques.hirlay@gmail,com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138053</xdr:colOff>
      <xdr:row>2</xdr:row>
      <xdr:rowOff>206374</xdr:rowOff>
    </xdr:from>
    <xdr:to>
      <xdr:col>0</xdr:col>
      <xdr:colOff>937122</xdr:colOff>
      <xdr:row>4</xdr:row>
      <xdr:rowOff>349248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9FB3D1CB-62A5-47CC-80A3-6DFCA666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3" y="698499"/>
          <a:ext cx="799069" cy="634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14</xdr:row>
      <xdr:rowOff>158749</xdr:rowOff>
    </xdr:from>
    <xdr:to>
      <xdr:col>2</xdr:col>
      <xdr:colOff>0</xdr:colOff>
      <xdr:row>14</xdr:row>
      <xdr:rowOff>158750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947AF979-53F1-4474-9774-F1EF46FB4FD8}"/>
            </a:ext>
          </a:extLst>
        </xdr:cNvPr>
        <xdr:cNvCxnSpPr/>
      </xdr:nvCxnSpPr>
      <xdr:spPr>
        <a:xfrm flipV="1">
          <a:off x="2244725" y="5397499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13</xdr:row>
      <xdr:rowOff>142875</xdr:rowOff>
    </xdr:from>
    <xdr:to>
      <xdr:col>2</xdr:col>
      <xdr:colOff>0</xdr:colOff>
      <xdr:row>13</xdr:row>
      <xdr:rowOff>142876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2055E3BD-C862-4392-8C39-4990321FA0DC}"/>
            </a:ext>
          </a:extLst>
        </xdr:cNvPr>
        <xdr:cNvCxnSpPr/>
      </xdr:nvCxnSpPr>
      <xdr:spPr>
        <a:xfrm flipV="1">
          <a:off x="2228850" y="51339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22</xdr:row>
      <xdr:rowOff>95249</xdr:rowOff>
    </xdr:from>
    <xdr:to>
      <xdr:col>9</xdr:col>
      <xdr:colOff>420688</xdr:colOff>
      <xdr:row>24</xdr:row>
      <xdr:rowOff>230185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xmlns="" id="{A1847B99-BE6A-4625-AAD4-8FFBF805651C}"/>
            </a:ext>
          </a:extLst>
        </xdr:cNvPr>
        <xdr:cNvSpPr/>
      </xdr:nvSpPr>
      <xdr:spPr>
        <a:xfrm>
          <a:off x="0" y="6897687"/>
          <a:ext cx="6453188" cy="5079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1480 6000 0870 0513 3976 256 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 !</a:t>
          </a:r>
        </a:p>
      </xdr:txBody>
    </xdr:sp>
    <xdr:clientData/>
  </xdr:twoCellAnchor>
  <xdr:twoCellAnchor editAs="absolute">
    <xdr:from>
      <xdr:col>0</xdr:col>
      <xdr:colOff>293688</xdr:colOff>
      <xdr:row>23</xdr:row>
      <xdr:rowOff>23812</xdr:rowOff>
    </xdr:from>
    <xdr:to>
      <xdr:col>0</xdr:col>
      <xdr:colOff>667087</xdr:colOff>
      <xdr:row>24</xdr:row>
      <xdr:rowOff>93575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xmlns="" id="{C7B2BF70-2A4B-4D5F-88B0-6E9D4DB4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6953250"/>
          <a:ext cx="373399" cy="3158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95251</xdr:colOff>
      <xdr:row>32</xdr:row>
      <xdr:rowOff>166685</xdr:rowOff>
    </xdr:from>
    <xdr:to>
      <xdr:col>1</xdr:col>
      <xdr:colOff>121180</xdr:colOff>
      <xdr:row>36</xdr:row>
      <xdr:rowOff>69123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0279BAC3-A202-4ACD-AC6F-A96FA075AA0E}"/>
            </a:ext>
          </a:extLst>
        </xdr:cNvPr>
        <xdr:cNvSpPr/>
      </xdr:nvSpPr>
      <xdr:spPr>
        <a:xfrm>
          <a:off x="95251" y="96519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6</xdr:col>
      <xdr:colOff>39685</xdr:colOff>
      <xdr:row>32</xdr:row>
      <xdr:rowOff>190500</xdr:rowOff>
    </xdr:from>
    <xdr:to>
      <xdr:col>11</xdr:col>
      <xdr:colOff>303739</xdr:colOff>
      <xdr:row>36</xdr:row>
      <xdr:rowOff>92938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D95ED315-A3AC-4F20-B094-D4BFAC67FF75}"/>
            </a:ext>
          </a:extLst>
        </xdr:cNvPr>
        <xdr:cNvSpPr/>
      </xdr:nvSpPr>
      <xdr:spPr>
        <a:xfrm>
          <a:off x="4310060" y="967581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1920872</xdr:colOff>
      <xdr:row>5</xdr:row>
      <xdr:rowOff>7939</xdr:rowOff>
    </xdr:from>
    <xdr:to>
      <xdr:col>1</xdr:col>
      <xdr:colOff>378264</xdr:colOff>
      <xdr:row>5</xdr:row>
      <xdr:rowOff>367939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F5A3864-586F-4ADD-81E7-132D2702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872" y="1379539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4</xdr:row>
      <xdr:rowOff>246063</xdr:rowOff>
    </xdr:from>
    <xdr:to>
      <xdr:col>2</xdr:col>
      <xdr:colOff>261938</xdr:colOff>
      <xdr:row>6</xdr:row>
      <xdr:rowOff>995456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xmlns="" id="{FF4C6D58-ED1E-4E18-AA39-74A190E1F047}"/>
            </a:ext>
          </a:extLst>
        </xdr:cNvPr>
        <xdr:cNvSpPr/>
      </xdr:nvSpPr>
      <xdr:spPr>
        <a:xfrm>
          <a:off x="39688" y="1230313"/>
          <a:ext cx="2833688" cy="163839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SCEA</a:t>
          </a:r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BEAUMONTS</a:t>
          </a:r>
          <a:r>
            <a:rPr lang="en-GB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NATURE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45420 BONNY-SUR- 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31 63 88 / 06 83 33 90 86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vergers.beaumonts@wanadoo.fr 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182563</xdr:colOff>
      <xdr:row>1</xdr:row>
      <xdr:rowOff>7937</xdr:rowOff>
    </xdr:from>
    <xdr:to>
      <xdr:col>0</xdr:col>
      <xdr:colOff>1151435</xdr:colOff>
      <xdr:row>4</xdr:row>
      <xdr:rowOff>39687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657DEDAC-7B7A-47A0-9329-58DA2A59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3" y="255587"/>
          <a:ext cx="968872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17</xdr:row>
      <xdr:rowOff>158749</xdr:rowOff>
    </xdr:from>
    <xdr:to>
      <xdr:col>2</xdr:col>
      <xdr:colOff>452437</xdr:colOff>
      <xdr:row>17</xdr:row>
      <xdr:rowOff>158750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B2F8255D-94D5-4FA0-80EF-1CF9CE11A388}"/>
            </a:ext>
          </a:extLst>
        </xdr:cNvPr>
        <xdr:cNvCxnSpPr/>
      </xdr:nvCxnSpPr>
      <xdr:spPr>
        <a:xfrm flipV="1">
          <a:off x="2644775" y="5949949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16</xdr:row>
      <xdr:rowOff>142875</xdr:rowOff>
    </xdr:from>
    <xdr:to>
      <xdr:col>2</xdr:col>
      <xdr:colOff>436562</xdr:colOff>
      <xdr:row>16</xdr:row>
      <xdr:rowOff>142876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xmlns="" id="{AB25D032-8D7E-4FB0-9863-7EA370BACEDA}"/>
            </a:ext>
          </a:extLst>
        </xdr:cNvPr>
        <xdr:cNvCxnSpPr/>
      </xdr:nvCxnSpPr>
      <xdr:spPr>
        <a:xfrm flipV="1">
          <a:off x="2230438" y="525462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18</xdr:col>
      <xdr:colOff>304800</xdr:colOff>
      <xdr:row>9</xdr:row>
      <xdr:rowOff>303213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54F24BE9-A579-4153-AD76-954AD4E72C56}"/>
            </a:ext>
          </a:extLst>
        </xdr:cNvPr>
        <xdr:cNvSpPr>
          <a:spLocks noChangeAspect="1" noChangeArrowheads="1"/>
        </xdr:cNvSpPr>
      </xdr:nvSpPr>
      <xdr:spPr bwMode="auto">
        <a:xfrm>
          <a:off x="8924925" y="2752725"/>
          <a:ext cx="304800" cy="30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119065</xdr:colOff>
      <xdr:row>22</xdr:row>
      <xdr:rowOff>55561</xdr:rowOff>
    </xdr:from>
    <xdr:to>
      <xdr:col>3</xdr:col>
      <xdr:colOff>121182</xdr:colOff>
      <xdr:row>25</xdr:row>
      <xdr:rowOff>148499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DE14B5C9-2DC1-447C-814E-4E7ECE05D18F}"/>
            </a:ext>
          </a:extLst>
        </xdr:cNvPr>
        <xdr:cNvSpPr/>
      </xdr:nvSpPr>
      <xdr:spPr>
        <a:xfrm>
          <a:off x="119065" y="6646861"/>
          <a:ext cx="2211917" cy="7215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12</xdr:col>
      <xdr:colOff>380998</xdr:colOff>
      <xdr:row>22</xdr:row>
      <xdr:rowOff>31749</xdr:rowOff>
    </xdr:from>
    <xdr:to>
      <xdr:col>17</xdr:col>
      <xdr:colOff>367240</xdr:colOff>
      <xdr:row>25</xdr:row>
      <xdr:rowOff>124687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2BE8D8B6-6ABC-48FE-934C-3DD2904D1CCB}"/>
            </a:ext>
          </a:extLst>
        </xdr:cNvPr>
        <xdr:cNvSpPr/>
      </xdr:nvSpPr>
      <xdr:spPr>
        <a:xfrm>
          <a:off x="6619873" y="6623049"/>
          <a:ext cx="2224617" cy="7215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507999</xdr:colOff>
      <xdr:row>2</xdr:row>
      <xdr:rowOff>47625</xdr:rowOff>
    </xdr:from>
    <xdr:to>
      <xdr:col>6</xdr:col>
      <xdr:colOff>15873</xdr:colOff>
      <xdr:row>4</xdr:row>
      <xdr:rowOff>595313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3BB2AA58-9F9B-4D27-A05E-FDDBC85FBB00}"/>
            </a:ext>
          </a:extLst>
        </xdr:cNvPr>
        <xdr:cNvSpPr/>
      </xdr:nvSpPr>
      <xdr:spPr>
        <a:xfrm>
          <a:off x="507999" y="539750"/>
          <a:ext cx="3047999" cy="1309688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Entreprise Adaptée </a:t>
          </a:r>
        </a:p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"La Noue du Bois"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des Noues</a:t>
          </a:r>
        </a:p>
        <a:p>
          <a:pPr algn="l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45570 DAMPIERRE-EN-BURLY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02 38 35 20 09</a:t>
          </a:r>
        </a:p>
      </xdr:txBody>
    </xdr:sp>
    <xdr:clientData/>
  </xdr:twoCellAnchor>
  <xdr:twoCellAnchor editAs="oneCell">
    <xdr:from>
      <xdr:col>4</xdr:col>
      <xdr:colOff>47622</xdr:colOff>
      <xdr:row>4</xdr:row>
      <xdr:rowOff>34924</xdr:rowOff>
    </xdr:from>
    <xdr:to>
      <xdr:col>5</xdr:col>
      <xdr:colOff>243327</xdr:colOff>
      <xdr:row>4</xdr:row>
      <xdr:rowOff>394924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AA91C1E2-3F21-4A6B-AA07-7CD4EFAF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47" y="1289049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4</xdr:col>
      <xdr:colOff>71439</xdr:colOff>
      <xdr:row>2</xdr:row>
      <xdr:rowOff>102033</xdr:rowOff>
    </xdr:from>
    <xdr:to>
      <xdr:col>5</xdr:col>
      <xdr:colOff>213440</xdr:colOff>
      <xdr:row>3</xdr:row>
      <xdr:rowOff>262221</xdr:rowOff>
    </xdr:to>
    <xdr:pic>
      <xdr:nvPicPr>
        <xdr:cNvPr id="7" name="Image 4">
          <a:extLst>
            <a:ext uri="{FF2B5EF4-FFF2-40B4-BE49-F238E27FC236}">
              <a16:creationId xmlns:a16="http://schemas.microsoft.com/office/drawing/2014/main" xmlns="" id="{A8E08D79-2C8E-43A9-ABC4-578AD627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2564" y="594158"/>
          <a:ext cx="586501" cy="5411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261939</xdr:colOff>
      <xdr:row>20</xdr:row>
      <xdr:rowOff>39691</xdr:rowOff>
    </xdr:from>
    <xdr:to>
      <xdr:col>15</xdr:col>
      <xdr:colOff>222252</xdr:colOff>
      <xdr:row>20</xdr:row>
      <xdr:rowOff>740002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C2304312-A484-453A-AE5C-9250F1CB7B8D}"/>
            </a:ext>
          </a:extLst>
        </xdr:cNvPr>
        <xdr:cNvSpPr/>
      </xdr:nvSpPr>
      <xdr:spPr>
        <a:xfrm>
          <a:off x="1309689" y="5430841"/>
          <a:ext cx="6494463" cy="7003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4570 0049 7346 892 </a:t>
          </a:r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Code BIC :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AGRIFRPP848</a:t>
          </a:r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 editAs="absolute">
    <xdr:from>
      <xdr:col>1</xdr:col>
      <xdr:colOff>587374</xdr:colOff>
      <xdr:row>20</xdr:row>
      <xdr:rowOff>198437</xdr:rowOff>
    </xdr:from>
    <xdr:to>
      <xdr:col>2</xdr:col>
      <xdr:colOff>246398</xdr:colOff>
      <xdr:row>20</xdr:row>
      <xdr:rowOff>514262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95C4B3B7-47D0-4627-84B5-7A5CA793F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24" y="5589587"/>
          <a:ext cx="373399" cy="31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301590</xdr:colOff>
      <xdr:row>5</xdr:row>
      <xdr:rowOff>23812</xdr:rowOff>
    </xdr:from>
    <xdr:to>
      <xdr:col>1</xdr:col>
      <xdr:colOff>380999</xdr:colOff>
      <xdr:row>8</xdr:row>
      <xdr:rowOff>210045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EAAF56A0-E8EE-4B6F-AE61-F80C95C8D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590" y="1905000"/>
          <a:ext cx="1127159" cy="8053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18</xdr:col>
      <xdr:colOff>304800</xdr:colOff>
      <xdr:row>9</xdr:row>
      <xdr:rowOff>303213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CEE3C102-4AA7-45BB-875C-315D3D83D42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3762375"/>
          <a:ext cx="306387" cy="30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119065</xdr:colOff>
      <xdr:row>22</xdr:row>
      <xdr:rowOff>55561</xdr:rowOff>
    </xdr:from>
    <xdr:to>
      <xdr:col>3</xdr:col>
      <xdr:colOff>121182</xdr:colOff>
      <xdr:row>25</xdr:row>
      <xdr:rowOff>148499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AA42EA12-CFE2-4B3E-88B6-BA30A6764AD1}"/>
            </a:ext>
          </a:extLst>
        </xdr:cNvPr>
        <xdr:cNvSpPr/>
      </xdr:nvSpPr>
      <xdr:spPr>
        <a:xfrm>
          <a:off x="119065" y="6651624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12</xdr:col>
      <xdr:colOff>380998</xdr:colOff>
      <xdr:row>22</xdr:row>
      <xdr:rowOff>31749</xdr:rowOff>
    </xdr:from>
    <xdr:to>
      <xdr:col>17</xdr:col>
      <xdr:colOff>367240</xdr:colOff>
      <xdr:row>25</xdr:row>
      <xdr:rowOff>124687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917C5F25-85CA-465B-BF3E-CEC96D42B3DF}"/>
            </a:ext>
          </a:extLst>
        </xdr:cNvPr>
        <xdr:cNvSpPr/>
      </xdr:nvSpPr>
      <xdr:spPr>
        <a:xfrm>
          <a:off x="6588123" y="6627812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658811</xdr:colOff>
      <xdr:row>2</xdr:row>
      <xdr:rowOff>63500</xdr:rowOff>
    </xdr:from>
    <xdr:to>
      <xdr:col>6</xdr:col>
      <xdr:colOff>166685</xdr:colOff>
      <xdr:row>4</xdr:row>
      <xdr:rowOff>611188</xdr:rowOff>
    </xdr:to>
    <xdr:sp macro="" textlink="">
      <xdr:nvSpPr>
        <xdr:cNvPr id="6" name="Rounded Rectangle 3">
          <a:extLst>
            <a:ext uri="{FF2B5EF4-FFF2-40B4-BE49-F238E27FC236}">
              <a16:creationId xmlns:a16="http://schemas.microsoft.com/office/drawing/2014/main" xmlns="" id="{E373455D-55E7-4C80-AFD7-1A5DC7D75BF6}"/>
            </a:ext>
          </a:extLst>
        </xdr:cNvPr>
        <xdr:cNvSpPr/>
      </xdr:nvSpPr>
      <xdr:spPr>
        <a:xfrm>
          <a:off x="658811" y="555625"/>
          <a:ext cx="3047999" cy="1309688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Entreprise Adaptée </a:t>
          </a:r>
        </a:p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"La Noue du Bois"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des Noues</a:t>
          </a:r>
        </a:p>
        <a:p>
          <a:pPr algn="l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45570 DAMPIERRE-EN-BURLY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02 38 35 20 09</a:t>
          </a:r>
        </a:p>
      </xdr:txBody>
    </xdr:sp>
    <xdr:clientData/>
  </xdr:twoCellAnchor>
  <xdr:twoCellAnchor editAs="oneCell">
    <xdr:from>
      <xdr:col>4</xdr:col>
      <xdr:colOff>293684</xdr:colOff>
      <xdr:row>4</xdr:row>
      <xdr:rowOff>42862</xdr:rowOff>
    </xdr:from>
    <xdr:to>
      <xdr:col>6</xdr:col>
      <xdr:colOff>44889</xdr:colOff>
      <xdr:row>4</xdr:row>
      <xdr:rowOff>402862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EED4855E-0284-402A-8C70-C71822AD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809" y="1296987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4</xdr:col>
      <xdr:colOff>293689</xdr:colOff>
      <xdr:row>2</xdr:row>
      <xdr:rowOff>149658</xdr:rowOff>
    </xdr:from>
    <xdr:to>
      <xdr:col>5</xdr:col>
      <xdr:colOff>435690</xdr:colOff>
      <xdr:row>3</xdr:row>
      <xdr:rowOff>309846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xmlns="" id="{E46335A1-7541-48EB-BE03-9F0D4164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814" y="641783"/>
          <a:ext cx="586501" cy="5411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1</xdr:col>
      <xdr:colOff>261939</xdr:colOff>
      <xdr:row>20</xdr:row>
      <xdr:rowOff>39691</xdr:rowOff>
    </xdr:from>
    <xdr:to>
      <xdr:col>15</xdr:col>
      <xdr:colOff>222252</xdr:colOff>
      <xdr:row>20</xdr:row>
      <xdr:rowOff>740002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xmlns="" id="{81735376-2AFC-4BE1-9F4D-C393BF05F014}"/>
            </a:ext>
          </a:extLst>
        </xdr:cNvPr>
        <xdr:cNvSpPr/>
      </xdr:nvSpPr>
      <xdr:spPr>
        <a:xfrm>
          <a:off x="1309689" y="5437191"/>
          <a:ext cx="6453188" cy="7003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4570 0049 7346 892 </a:t>
          </a:r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Code BIC :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AGRIFRPP848</a:t>
          </a:r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 editAs="absolute">
    <xdr:from>
      <xdr:col>1</xdr:col>
      <xdr:colOff>587374</xdr:colOff>
      <xdr:row>20</xdr:row>
      <xdr:rowOff>198437</xdr:rowOff>
    </xdr:from>
    <xdr:to>
      <xdr:col>2</xdr:col>
      <xdr:colOff>246398</xdr:colOff>
      <xdr:row>20</xdr:row>
      <xdr:rowOff>514262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xmlns="" id="{58900D58-66F7-4CB1-AE3C-C77F22F44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24" y="5595937"/>
          <a:ext cx="373399" cy="315825"/>
        </a:xfrm>
        <a:prstGeom prst="rect">
          <a:avLst/>
        </a:prstGeom>
      </xdr:spPr>
    </xdr:pic>
    <xdr:clientData/>
  </xdr:twoCellAnchor>
  <xdr:twoCellAnchor editAs="oneCell">
    <xdr:from>
      <xdr:col>0</xdr:col>
      <xdr:colOff>63465</xdr:colOff>
      <xdr:row>0</xdr:row>
      <xdr:rowOff>103188</xdr:rowOff>
    </xdr:from>
    <xdr:to>
      <xdr:col>0</xdr:col>
      <xdr:colOff>642937</xdr:colOff>
      <xdr:row>2</xdr:row>
      <xdr:rowOff>25097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F012B573-3850-15CB-3549-06CEA8CB4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5" y="103188"/>
          <a:ext cx="579472" cy="41403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8</xdr:row>
      <xdr:rowOff>0</xdr:rowOff>
    </xdr:from>
    <xdr:to>
      <xdr:col>19</xdr:col>
      <xdr:colOff>304800</xdr:colOff>
      <xdr:row>8</xdr:row>
      <xdr:rowOff>303213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686269C9-5BB3-4BC5-B448-DA874A85D3A0}"/>
            </a:ext>
          </a:extLst>
        </xdr:cNvPr>
        <xdr:cNvSpPr>
          <a:spLocks noChangeAspect="1" noChangeArrowheads="1"/>
        </xdr:cNvSpPr>
      </xdr:nvSpPr>
      <xdr:spPr bwMode="auto">
        <a:xfrm>
          <a:off x="7820025" y="2505075"/>
          <a:ext cx="304800" cy="30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127003</xdr:colOff>
      <xdr:row>21</xdr:row>
      <xdr:rowOff>182562</xdr:rowOff>
    </xdr:from>
    <xdr:to>
      <xdr:col>4</xdr:col>
      <xdr:colOff>232307</xdr:colOff>
      <xdr:row>25</xdr:row>
      <xdr:rowOff>84999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A3B46A17-4318-49A7-BCDD-A78CF7310565}"/>
            </a:ext>
          </a:extLst>
        </xdr:cNvPr>
        <xdr:cNvSpPr/>
      </xdr:nvSpPr>
      <xdr:spPr>
        <a:xfrm>
          <a:off x="127003" y="6526212"/>
          <a:ext cx="2210329" cy="72158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16</xdr:col>
      <xdr:colOff>87310</xdr:colOff>
      <xdr:row>21</xdr:row>
      <xdr:rowOff>174624</xdr:rowOff>
    </xdr:from>
    <xdr:to>
      <xdr:col>22</xdr:col>
      <xdr:colOff>10052</xdr:colOff>
      <xdr:row>25</xdr:row>
      <xdr:rowOff>77061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1DB2B57C-6174-4546-BF98-DB767EA5A907}"/>
            </a:ext>
          </a:extLst>
        </xdr:cNvPr>
        <xdr:cNvSpPr/>
      </xdr:nvSpPr>
      <xdr:spPr>
        <a:xfrm>
          <a:off x="6764335" y="6518274"/>
          <a:ext cx="2208742" cy="72158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658811</xdr:colOff>
      <xdr:row>2</xdr:row>
      <xdr:rowOff>63500</xdr:rowOff>
    </xdr:from>
    <xdr:to>
      <xdr:col>8</xdr:col>
      <xdr:colOff>79372</xdr:colOff>
      <xdr:row>4</xdr:row>
      <xdr:rowOff>611188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49ABFEB1-B6B6-4BDD-A727-D21CFD17EFEB}"/>
            </a:ext>
          </a:extLst>
        </xdr:cNvPr>
        <xdr:cNvSpPr/>
      </xdr:nvSpPr>
      <xdr:spPr>
        <a:xfrm>
          <a:off x="658811" y="558800"/>
          <a:ext cx="3049586" cy="1309688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Entreprise Adaptée </a:t>
          </a:r>
        </a:p>
        <a:p>
          <a:pPr algn="l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"La Noue du Bois"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des Noues</a:t>
          </a: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45570 DAMPIERRE-EN-BURLY</a:t>
          </a:r>
        </a:p>
        <a:p>
          <a:pPr algn="l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02 38 35 20 00</a:t>
          </a:r>
        </a:p>
      </xdr:txBody>
    </xdr:sp>
    <xdr:clientData/>
  </xdr:twoCellAnchor>
  <xdr:twoCellAnchor editAs="oneCell">
    <xdr:from>
      <xdr:col>6</xdr:col>
      <xdr:colOff>7934</xdr:colOff>
      <xdr:row>2</xdr:row>
      <xdr:rowOff>161925</xdr:rowOff>
    </xdr:from>
    <xdr:to>
      <xdr:col>7</xdr:col>
      <xdr:colOff>267139</xdr:colOff>
      <xdr:row>3</xdr:row>
      <xdr:rowOff>140925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62220C19-70CE-41CA-8525-835D3FFA6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959" y="657225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6</xdr:col>
      <xdr:colOff>39688</xdr:colOff>
      <xdr:row>3</xdr:row>
      <xdr:rowOff>252846</xdr:rowOff>
    </xdr:from>
    <xdr:to>
      <xdr:col>7</xdr:col>
      <xdr:colOff>245189</xdr:colOff>
      <xdr:row>4</xdr:row>
      <xdr:rowOff>413034</xdr:rowOff>
    </xdr:to>
    <xdr:pic>
      <xdr:nvPicPr>
        <xdr:cNvPr id="7" name="Image 4">
          <a:extLst>
            <a:ext uri="{FF2B5EF4-FFF2-40B4-BE49-F238E27FC236}">
              <a16:creationId xmlns:a16="http://schemas.microsoft.com/office/drawing/2014/main" xmlns="" id="{F08A0E2F-A9FD-48C2-8DD5-D5E748D5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6713" y="1129146"/>
          <a:ext cx="586501" cy="5411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absolute">
    <xdr:from>
      <xdr:col>2</xdr:col>
      <xdr:colOff>71439</xdr:colOff>
      <xdr:row>19</xdr:row>
      <xdr:rowOff>39690</xdr:rowOff>
    </xdr:from>
    <xdr:to>
      <xdr:col>19</xdr:col>
      <xdr:colOff>47627</xdr:colOff>
      <xdr:row>19</xdr:row>
      <xdr:rowOff>740001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xmlns="" id="{48FD12E9-EF52-4EAD-8CBF-00A6012A6EBA}"/>
            </a:ext>
          </a:extLst>
        </xdr:cNvPr>
        <xdr:cNvSpPr/>
      </xdr:nvSpPr>
      <xdr:spPr>
        <a:xfrm>
          <a:off x="1414464" y="5183190"/>
          <a:ext cx="6453188" cy="7003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4570 0049 7346 892 </a:t>
          </a:r>
          <a:r>
            <a:rPr lang="en-GB" sz="1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Code BIC :</a:t>
          </a:r>
          <a:r>
            <a:rPr lang="en-GB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AGRIFRPP848</a:t>
          </a:r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0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 editAs="absolute">
    <xdr:from>
      <xdr:col>2</xdr:col>
      <xdr:colOff>365124</xdr:colOff>
      <xdr:row>19</xdr:row>
      <xdr:rowOff>309562</xdr:rowOff>
    </xdr:from>
    <xdr:to>
      <xdr:col>3</xdr:col>
      <xdr:colOff>357523</xdr:colOff>
      <xdr:row>19</xdr:row>
      <xdr:rowOff>625387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xmlns="" id="{433DC7F8-D337-4FDD-9566-7B6DFBC9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149" y="5453062"/>
          <a:ext cx="373399" cy="315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95215</xdr:colOff>
      <xdr:row>0</xdr:row>
      <xdr:rowOff>95250</xdr:rowOff>
    </xdr:from>
    <xdr:to>
      <xdr:col>0</xdr:col>
      <xdr:colOff>674687</xdr:colOff>
      <xdr:row>2</xdr:row>
      <xdr:rowOff>17159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2041A5E4-48E4-4E2D-BA4D-0B82B0A0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15" y="95250"/>
          <a:ext cx="579472" cy="417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76198</xdr:colOff>
      <xdr:row>1</xdr:row>
      <xdr:rowOff>460374</xdr:rowOff>
    </xdr:from>
    <xdr:to>
      <xdr:col>2</xdr:col>
      <xdr:colOff>634999</xdr:colOff>
      <xdr:row>6</xdr:row>
      <xdr:rowOff>79375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xmlns="" id="{1D6127C9-6D16-430E-BD39-80C468ED22DF}"/>
            </a:ext>
          </a:extLst>
        </xdr:cNvPr>
        <xdr:cNvSpPr/>
      </xdr:nvSpPr>
      <xdr:spPr>
        <a:xfrm>
          <a:off x="76198" y="968374"/>
          <a:ext cx="2749551" cy="1397001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</a:t>
          </a:r>
        </a:p>
        <a:p>
          <a:pPr algn="ctr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O'Folies Biquettes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Marie-Laure PESTY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la Gondonnerie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45290 VARENNES-CHANGY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38 78 36 85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mvieyres@aol.com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87313</xdr:colOff>
      <xdr:row>37</xdr:row>
      <xdr:rowOff>119062</xdr:rowOff>
    </xdr:from>
    <xdr:to>
      <xdr:col>2</xdr:col>
      <xdr:colOff>105305</xdr:colOff>
      <xdr:row>37</xdr:row>
      <xdr:rowOff>690864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0AD27EE-FEE6-4DF0-B5A1-6B8386045BBA}"/>
            </a:ext>
          </a:extLst>
        </xdr:cNvPr>
        <xdr:cNvSpPr/>
      </xdr:nvSpPr>
      <xdr:spPr>
        <a:xfrm>
          <a:off x="87313" y="8758237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539749</xdr:colOff>
      <xdr:row>37</xdr:row>
      <xdr:rowOff>95249</xdr:rowOff>
    </xdr:from>
    <xdr:to>
      <xdr:col>8</xdr:col>
      <xdr:colOff>430741</xdr:colOff>
      <xdr:row>37</xdr:row>
      <xdr:rowOff>667051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392F7A40-7C20-4D96-A10F-4BD16253124B}"/>
            </a:ext>
          </a:extLst>
        </xdr:cNvPr>
        <xdr:cNvSpPr/>
      </xdr:nvSpPr>
      <xdr:spPr>
        <a:xfrm>
          <a:off x="4073524" y="8734424"/>
          <a:ext cx="221509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97297</xdr:colOff>
      <xdr:row>0</xdr:row>
      <xdr:rowOff>261939</xdr:rowOff>
    </xdr:from>
    <xdr:to>
      <xdr:col>1</xdr:col>
      <xdr:colOff>55563</xdr:colOff>
      <xdr:row>1</xdr:row>
      <xdr:rowOff>395701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B0DDC9DA-0015-4E34-8DAC-CFA6F96F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7" y="261939"/>
          <a:ext cx="805991" cy="638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39688</xdr:colOff>
      <xdr:row>31</xdr:row>
      <xdr:rowOff>119063</xdr:rowOff>
    </xdr:from>
    <xdr:to>
      <xdr:col>2</xdr:col>
      <xdr:colOff>746124</xdr:colOff>
      <xdr:row>31</xdr:row>
      <xdr:rowOff>119063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3D9F4D1C-B08A-40CA-9AA5-EDA6FFF4822E}"/>
            </a:ext>
          </a:extLst>
        </xdr:cNvPr>
        <xdr:cNvCxnSpPr/>
      </xdr:nvCxnSpPr>
      <xdr:spPr>
        <a:xfrm>
          <a:off x="2230438" y="7377113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32</xdr:row>
      <xdr:rowOff>119062</xdr:rowOff>
    </xdr:from>
    <xdr:to>
      <xdr:col>2</xdr:col>
      <xdr:colOff>738186</xdr:colOff>
      <xdr:row>32</xdr:row>
      <xdr:rowOff>119062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66AAFF12-FA54-4E61-8445-E45BA4E8C3B9}"/>
            </a:ext>
          </a:extLst>
        </xdr:cNvPr>
        <xdr:cNvCxnSpPr/>
      </xdr:nvCxnSpPr>
      <xdr:spPr>
        <a:xfrm>
          <a:off x="2222500" y="7624762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76199</xdr:colOff>
      <xdr:row>1</xdr:row>
      <xdr:rowOff>484188</xdr:rowOff>
    </xdr:from>
    <xdr:to>
      <xdr:col>2</xdr:col>
      <xdr:colOff>635000</xdr:colOff>
      <xdr:row>6</xdr:row>
      <xdr:rowOff>103188</xdr:rowOff>
    </xdr:to>
    <xdr:sp macro="" textlink="">
      <xdr:nvSpPr>
        <xdr:cNvPr id="2" name="Rounded Rectangle 3">
          <a:extLst>
            <a:ext uri="{FF2B5EF4-FFF2-40B4-BE49-F238E27FC236}">
              <a16:creationId xmlns:a16="http://schemas.microsoft.com/office/drawing/2014/main" xmlns="" id="{7D1E9755-04DD-4966-A483-876EEC194222}"/>
            </a:ext>
          </a:extLst>
        </xdr:cNvPr>
        <xdr:cNvSpPr/>
      </xdr:nvSpPr>
      <xdr:spPr>
        <a:xfrm>
          <a:off x="76199" y="992188"/>
          <a:ext cx="2749551" cy="13970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</a:t>
          </a:r>
        </a:p>
        <a:p>
          <a:pPr algn="ctr"/>
          <a:r>
            <a:rPr lang="en-GB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O'Folies Biquettes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Marie-Laure PESTY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la Gondonnerie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45290 VARENNES-CHANGY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38 78 36 85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mvieyres@aol.com</a:t>
          </a:r>
          <a:endParaRPr lang="en-GB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87313</xdr:colOff>
      <xdr:row>37</xdr:row>
      <xdr:rowOff>119062</xdr:rowOff>
    </xdr:from>
    <xdr:to>
      <xdr:col>2</xdr:col>
      <xdr:colOff>105305</xdr:colOff>
      <xdr:row>37</xdr:row>
      <xdr:rowOff>690864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642E22F8-8729-4E81-8DF5-6369B8D4FCAD}"/>
            </a:ext>
          </a:extLst>
        </xdr:cNvPr>
        <xdr:cNvSpPr/>
      </xdr:nvSpPr>
      <xdr:spPr>
        <a:xfrm>
          <a:off x="87313" y="8770937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4</xdr:col>
      <xdr:colOff>539749</xdr:colOff>
      <xdr:row>37</xdr:row>
      <xdr:rowOff>95249</xdr:rowOff>
    </xdr:from>
    <xdr:to>
      <xdr:col>8</xdr:col>
      <xdr:colOff>430741</xdr:colOff>
      <xdr:row>37</xdr:row>
      <xdr:rowOff>667051</xdr:rowOff>
    </xdr:to>
    <xdr:sp macro="" textlink="">
      <xdr:nvSpPr>
        <xdr:cNvPr id="4" name="Rounded Rectangle 9">
          <a:extLst>
            <a:ext uri="{FF2B5EF4-FFF2-40B4-BE49-F238E27FC236}">
              <a16:creationId xmlns:a16="http://schemas.microsoft.com/office/drawing/2014/main" xmlns="" id="{93ADBF92-6154-4BD6-B1E1-52BBFEAE3873}"/>
            </a:ext>
          </a:extLst>
        </xdr:cNvPr>
        <xdr:cNvSpPr/>
      </xdr:nvSpPr>
      <xdr:spPr>
        <a:xfrm>
          <a:off x="4071937" y="8747124"/>
          <a:ext cx="2208742" cy="571802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97297</xdr:colOff>
      <xdr:row>0</xdr:row>
      <xdr:rowOff>261939</xdr:rowOff>
    </xdr:from>
    <xdr:to>
      <xdr:col>1</xdr:col>
      <xdr:colOff>55563</xdr:colOff>
      <xdr:row>1</xdr:row>
      <xdr:rowOff>395701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35303394-E0A8-4AE6-BD75-54C0E052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97" y="261939"/>
          <a:ext cx="807579" cy="64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39688</xdr:colOff>
      <xdr:row>31</xdr:row>
      <xdr:rowOff>119063</xdr:rowOff>
    </xdr:from>
    <xdr:to>
      <xdr:col>2</xdr:col>
      <xdr:colOff>746124</xdr:colOff>
      <xdr:row>31</xdr:row>
      <xdr:rowOff>119063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9AE8E257-5D71-4841-8F16-9D6C85F52993}"/>
            </a:ext>
          </a:extLst>
        </xdr:cNvPr>
        <xdr:cNvCxnSpPr/>
      </xdr:nvCxnSpPr>
      <xdr:spPr>
        <a:xfrm>
          <a:off x="2230438" y="7143751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32</xdr:row>
      <xdr:rowOff>119062</xdr:rowOff>
    </xdr:from>
    <xdr:to>
      <xdr:col>2</xdr:col>
      <xdr:colOff>738186</xdr:colOff>
      <xdr:row>32</xdr:row>
      <xdr:rowOff>119062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8222DDB4-5ADF-4762-99DA-148B6ECFD1C0}"/>
            </a:ext>
          </a:extLst>
        </xdr:cNvPr>
        <xdr:cNvCxnSpPr/>
      </xdr:nvCxnSpPr>
      <xdr:spPr>
        <a:xfrm>
          <a:off x="2222500" y="7389812"/>
          <a:ext cx="70643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146052</xdr:colOff>
      <xdr:row>37</xdr:row>
      <xdr:rowOff>19050</xdr:rowOff>
    </xdr:from>
    <xdr:to>
      <xdr:col>0</xdr:col>
      <xdr:colOff>2378052</xdr:colOff>
      <xdr:row>39</xdr:row>
      <xdr:rowOff>142050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A41FE990-EDF0-4194-9C4C-A4F9A45320AC}"/>
            </a:ext>
          </a:extLst>
        </xdr:cNvPr>
        <xdr:cNvSpPr/>
      </xdr:nvSpPr>
      <xdr:spPr>
        <a:xfrm>
          <a:off x="146052" y="1007745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201610</xdr:colOff>
      <xdr:row>37</xdr:row>
      <xdr:rowOff>14287</xdr:rowOff>
    </xdr:from>
    <xdr:to>
      <xdr:col>6</xdr:col>
      <xdr:colOff>176185</xdr:colOff>
      <xdr:row>39</xdr:row>
      <xdr:rowOff>137287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03C9197C-687F-4ADE-A6D6-2658BA42CA30}"/>
            </a:ext>
          </a:extLst>
        </xdr:cNvPr>
        <xdr:cNvSpPr/>
      </xdr:nvSpPr>
      <xdr:spPr>
        <a:xfrm>
          <a:off x="4030660" y="100726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104775</xdr:colOff>
      <xdr:row>3</xdr:row>
      <xdr:rowOff>285749</xdr:rowOff>
    </xdr:from>
    <xdr:to>
      <xdr:col>0</xdr:col>
      <xdr:colOff>2962275</xdr:colOff>
      <xdr:row>5</xdr:row>
      <xdr:rowOff>866774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8571471E-7826-40C9-9E0A-5BAB8E59D4FB}"/>
            </a:ext>
          </a:extLst>
        </xdr:cNvPr>
        <xdr:cNvSpPr/>
      </xdr:nvSpPr>
      <xdr:spPr>
        <a:xfrm>
          <a:off x="104775" y="1047749"/>
          <a:ext cx="2857500" cy="140017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Julien de Clédat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les Bruyères</a:t>
          </a:r>
        </a:p>
        <a:p>
          <a:pPr algn="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45500 AUTRY-LE-CHÂTEL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86 57 29 88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julien_decledat@hotmail.com</a:t>
          </a:r>
        </a:p>
      </xdr:txBody>
    </xdr:sp>
    <xdr:clientData/>
  </xdr:twoCellAnchor>
  <xdr:twoCellAnchor editAs="oneCell">
    <xdr:from>
      <xdr:col>0</xdr:col>
      <xdr:colOff>238121</xdr:colOff>
      <xdr:row>5</xdr:row>
      <xdr:rowOff>282577</xdr:rowOff>
    </xdr:from>
    <xdr:to>
      <xdr:col>0</xdr:col>
      <xdr:colOff>878326</xdr:colOff>
      <xdr:row>5</xdr:row>
      <xdr:rowOff>640990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46258DB6-FC06-4633-B57F-0E4B6EEC4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1" y="1863727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0</xdr:col>
      <xdr:colOff>549276</xdr:colOff>
      <xdr:row>34</xdr:row>
      <xdr:rowOff>184150</xdr:rowOff>
    </xdr:from>
    <xdr:to>
      <xdr:col>0</xdr:col>
      <xdr:colOff>922675</xdr:colOff>
      <xdr:row>34</xdr:row>
      <xdr:rowOff>501562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3065F7C2-3532-4234-8B74-3E3CFA8CF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6" y="8728075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466725</xdr:colOff>
      <xdr:row>34</xdr:row>
      <xdr:rowOff>44452</xdr:rowOff>
    </xdr:from>
    <xdr:to>
      <xdr:col>5</xdr:col>
      <xdr:colOff>304800</xdr:colOff>
      <xdr:row>34</xdr:row>
      <xdr:rowOff>590550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xmlns="" id="{059336D2-EAE4-4D4F-86CF-CA1E0783D535}"/>
            </a:ext>
          </a:extLst>
        </xdr:cNvPr>
        <xdr:cNvSpPr/>
      </xdr:nvSpPr>
      <xdr:spPr>
        <a:xfrm>
          <a:off x="466725" y="8588377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 0328 1016 166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161925</xdr:colOff>
      <xdr:row>29</xdr:row>
      <xdr:rowOff>114300</xdr:rowOff>
    </xdr:from>
    <xdr:to>
      <xdr:col>2</xdr:col>
      <xdr:colOff>531812</xdr:colOff>
      <xdr:row>29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7E3D4739-99E6-48C9-8F0F-60F0170BAD34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30</xdr:row>
      <xdr:rowOff>123825</xdr:rowOff>
    </xdr:from>
    <xdr:to>
      <xdr:col>2</xdr:col>
      <xdr:colOff>541337</xdr:colOff>
      <xdr:row>30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D997CE51-0BB8-46A1-974C-C95436E17F7A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257175</xdr:colOff>
      <xdr:row>4</xdr:row>
      <xdr:rowOff>153460</xdr:rowOff>
    </xdr:from>
    <xdr:to>
      <xdr:col>0</xdr:col>
      <xdr:colOff>1169722</xdr:colOff>
      <xdr:row>5</xdr:row>
      <xdr:rowOff>130257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84FBD37-E3CE-496F-9EA8-90379B423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57175" y="1229785"/>
          <a:ext cx="912547" cy="48162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E47751B9-6EA1-434F-84C1-236C930B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146052</xdr:colOff>
      <xdr:row>37</xdr:row>
      <xdr:rowOff>19050</xdr:rowOff>
    </xdr:from>
    <xdr:to>
      <xdr:col>0</xdr:col>
      <xdr:colOff>2378052</xdr:colOff>
      <xdr:row>39</xdr:row>
      <xdr:rowOff>142050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F2BE1FBA-5992-4B56-93FC-A56D23DAC35D}"/>
            </a:ext>
          </a:extLst>
        </xdr:cNvPr>
        <xdr:cNvSpPr/>
      </xdr:nvSpPr>
      <xdr:spPr>
        <a:xfrm>
          <a:off x="146052" y="1007745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201610</xdr:colOff>
      <xdr:row>37</xdr:row>
      <xdr:rowOff>14287</xdr:rowOff>
    </xdr:from>
    <xdr:to>
      <xdr:col>6</xdr:col>
      <xdr:colOff>176185</xdr:colOff>
      <xdr:row>39</xdr:row>
      <xdr:rowOff>137287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8044DF99-EF26-4B1A-93F3-B5A5F63CCB73}"/>
            </a:ext>
          </a:extLst>
        </xdr:cNvPr>
        <xdr:cNvSpPr/>
      </xdr:nvSpPr>
      <xdr:spPr>
        <a:xfrm>
          <a:off x="4030660" y="100726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104775</xdr:colOff>
      <xdr:row>3</xdr:row>
      <xdr:rowOff>285749</xdr:rowOff>
    </xdr:from>
    <xdr:to>
      <xdr:col>0</xdr:col>
      <xdr:colOff>2962275</xdr:colOff>
      <xdr:row>5</xdr:row>
      <xdr:rowOff>866774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DB4CFB1D-1E2B-41D8-94B7-C4CB0FE28B20}"/>
            </a:ext>
          </a:extLst>
        </xdr:cNvPr>
        <xdr:cNvSpPr/>
      </xdr:nvSpPr>
      <xdr:spPr>
        <a:xfrm>
          <a:off x="104775" y="1047749"/>
          <a:ext cx="2857500" cy="140017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Julien de Clédat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les Bruyères</a:t>
          </a:r>
        </a:p>
        <a:p>
          <a:pPr algn="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45500 AUTRY-LE-CHÂTEL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86 57 29 88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julien_decledat@hotmail.com</a:t>
          </a:r>
        </a:p>
      </xdr:txBody>
    </xdr:sp>
    <xdr:clientData/>
  </xdr:twoCellAnchor>
  <xdr:twoCellAnchor editAs="oneCell">
    <xdr:from>
      <xdr:col>0</xdr:col>
      <xdr:colOff>238121</xdr:colOff>
      <xdr:row>5</xdr:row>
      <xdr:rowOff>282577</xdr:rowOff>
    </xdr:from>
    <xdr:to>
      <xdr:col>0</xdr:col>
      <xdr:colOff>878326</xdr:colOff>
      <xdr:row>5</xdr:row>
      <xdr:rowOff>640990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675499CE-9309-46FF-858A-6B64008DB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1" y="1863727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0</xdr:col>
      <xdr:colOff>549276</xdr:colOff>
      <xdr:row>34</xdr:row>
      <xdr:rowOff>184150</xdr:rowOff>
    </xdr:from>
    <xdr:to>
      <xdr:col>0</xdr:col>
      <xdr:colOff>922675</xdr:colOff>
      <xdr:row>34</xdr:row>
      <xdr:rowOff>501562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xmlns="" id="{280518AE-06E3-4E99-8679-0B409808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6" y="8728075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466725</xdr:colOff>
      <xdr:row>34</xdr:row>
      <xdr:rowOff>44452</xdr:rowOff>
    </xdr:from>
    <xdr:to>
      <xdr:col>5</xdr:col>
      <xdr:colOff>304800</xdr:colOff>
      <xdr:row>34</xdr:row>
      <xdr:rowOff>590550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xmlns="" id="{E03C1789-D536-42D6-9DFF-BA0CF83B79A5}"/>
            </a:ext>
          </a:extLst>
        </xdr:cNvPr>
        <xdr:cNvSpPr/>
      </xdr:nvSpPr>
      <xdr:spPr>
        <a:xfrm>
          <a:off x="466725" y="8588377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 0328 1016 166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161925</xdr:colOff>
      <xdr:row>29</xdr:row>
      <xdr:rowOff>114300</xdr:rowOff>
    </xdr:from>
    <xdr:to>
      <xdr:col>2</xdr:col>
      <xdr:colOff>531812</xdr:colOff>
      <xdr:row>29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xmlns="" id="{7F918299-9280-43CF-AD3A-ADB856AC073D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30</xdr:row>
      <xdr:rowOff>123825</xdr:rowOff>
    </xdr:from>
    <xdr:to>
      <xdr:col>2</xdr:col>
      <xdr:colOff>541337</xdr:colOff>
      <xdr:row>30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760F44D9-3F91-4FFB-87D6-0715D7552A49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257175</xdr:colOff>
      <xdr:row>4</xdr:row>
      <xdr:rowOff>153460</xdr:rowOff>
    </xdr:from>
    <xdr:to>
      <xdr:col>0</xdr:col>
      <xdr:colOff>1169722</xdr:colOff>
      <xdr:row>5</xdr:row>
      <xdr:rowOff>130257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2421647-04D7-4322-A1FB-E35AF9204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57175" y="1229785"/>
          <a:ext cx="912547" cy="48162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C314D432-B61B-40DF-8A80-F18BBC8A6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32</xdr:row>
      <xdr:rowOff>161925</xdr:rowOff>
    </xdr:from>
    <xdr:to>
      <xdr:col>1</xdr:col>
      <xdr:colOff>1689075</xdr:colOff>
      <xdr:row>35</xdr:row>
      <xdr:rowOff>94425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736E0B77-D4B2-47A5-974E-210FAB92F2DF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153985</xdr:colOff>
      <xdr:row>32</xdr:row>
      <xdr:rowOff>176212</xdr:rowOff>
    </xdr:from>
    <xdr:to>
      <xdr:col>6</xdr:col>
      <xdr:colOff>242860</xdr:colOff>
      <xdr:row>35</xdr:row>
      <xdr:rowOff>108712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DA19E540-CCF1-400F-A4C2-309B1512557A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24</xdr:row>
      <xdr:rowOff>114300</xdr:rowOff>
    </xdr:from>
    <xdr:to>
      <xdr:col>2</xdr:col>
      <xdr:colOff>531812</xdr:colOff>
      <xdr:row>24</xdr:row>
      <xdr:rowOff>114301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xmlns="" id="{735BAF6A-6B5E-4F09-BF1D-C3D37D3B0FCC}"/>
            </a:ext>
          </a:extLst>
        </xdr:cNvPr>
        <xdr:cNvCxnSpPr/>
      </xdr:nvCxnSpPr>
      <xdr:spPr>
        <a:xfrm flipV="1">
          <a:off x="3228975" y="7324725"/>
          <a:ext cx="5318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123825</xdr:rowOff>
    </xdr:from>
    <xdr:to>
      <xdr:col>2</xdr:col>
      <xdr:colOff>541337</xdr:colOff>
      <xdr:row>25</xdr:row>
      <xdr:rowOff>123826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AF59E22C-6541-4B6D-88A4-B5FB75F0BA56}"/>
            </a:ext>
          </a:extLst>
        </xdr:cNvPr>
        <xdr:cNvCxnSpPr/>
      </xdr:nvCxnSpPr>
      <xdr:spPr>
        <a:xfrm flipV="1">
          <a:off x="3228975" y="7581900"/>
          <a:ext cx="54133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1372019</xdr:colOff>
      <xdr:row>0</xdr:row>
      <xdr:rowOff>371475</xdr:rowOff>
    </xdr:from>
    <xdr:to>
      <xdr:col>1</xdr:col>
      <xdr:colOff>2295524</xdr:colOff>
      <xdr:row>2</xdr:row>
      <xdr:rowOff>107893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B37A68AF-0146-4A8C-A5C4-69CFA389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719" y="371475"/>
          <a:ext cx="923505" cy="68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4</xdr:row>
      <xdr:rowOff>466725</xdr:rowOff>
    </xdr:from>
    <xdr:to>
      <xdr:col>1</xdr:col>
      <xdr:colOff>1135505</xdr:colOff>
      <xdr:row>5</xdr:row>
      <xdr:rowOff>321900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8DEAA0AD-96F3-464B-8506-FC36EF575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924050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142875</xdr:colOff>
      <xdr:row>3</xdr:row>
      <xdr:rowOff>161925</xdr:rowOff>
    </xdr:from>
    <xdr:to>
      <xdr:col>1</xdr:col>
      <xdr:colOff>2390775</xdr:colOff>
      <xdr:row>5</xdr:row>
      <xdr:rowOff>866775</xdr:rowOff>
    </xdr:to>
    <xdr:sp macro="" textlink="">
      <xdr:nvSpPr>
        <xdr:cNvPr id="8" name="Rounded Rectangle 3">
          <a:extLst>
            <a:ext uri="{FF2B5EF4-FFF2-40B4-BE49-F238E27FC236}">
              <a16:creationId xmlns:a16="http://schemas.microsoft.com/office/drawing/2014/main" xmlns="" id="{630BA0D0-A807-4218-9826-9A34E8BD7669}"/>
            </a:ext>
          </a:extLst>
        </xdr:cNvPr>
        <xdr:cNvSpPr/>
      </xdr:nvSpPr>
      <xdr:spPr>
        <a:xfrm>
          <a:off x="142875" y="1304925"/>
          <a:ext cx="2895600" cy="15240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Nathalie GIZARD</a:t>
          </a:r>
        </a:p>
        <a:p>
          <a:pPr algn="ctr"/>
          <a:endParaRPr lang="en-GB" sz="1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05 33 74 64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nathalie,gizard@gmail,com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32</xdr:row>
      <xdr:rowOff>161925</xdr:rowOff>
    </xdr:from>
    <xdr:to>
      <xdr:col>1</xdr:col>
      <xdr:colOff>1689075</xdr:colOff>
      <xdr:row>35</xdr:row>
      <xdr:rowOff>94425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9EE458A7-AA34-4261-88F9-F04DCE13DC7E}"/>
            </a:ext>
          </a:extLst>
        </xdr:cNvPr>
        <xdr:cNvSpPr/>
      </xdr:nvSpPr>
      <xdr:spPr>
        <a:xfrm>
          <a:off x="104775" y="99441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153985</xdr:colOff>
      <xdr:row>32</xdr:row>
      <xdr:rowOff>176212</xdr:rowOff>
    </xdr:from>
    <xdr:to>
      <xdr:col>6</xdr:col>
      <xdr:colOff>242860</xdr:colOff>
      <xdr:row>35</xdr:row>
      <xdr:rowOff>108712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3583A74A-F57B-4095-8B59-FC81C490009D}"/>
            </a:ext>
          </a:extLst>
        </xdr:cNvPr>
        <xdr:cNvSpPr/>
      </xdr:nvSpPr>
      <xdr:spPr>
        <a:xfrm>
          <a:off x="3963985" y="99583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24</xdr:row>
      <xdr:rowOff>114300</xdr:rowOff>
    </xdr:from>
    <xdr:to>
      <xdr:col>2</xdr:col>
      <xdr:colOff>531812</xdr:colOff>
      <xdr:row>24</xdr:row>
      <xdr:rowOff>114301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146C3D5D-3963-4AF6-A893-5C61F1C90C49}"/>
            </a:ext>
          </a:extLst>
        </xdr:cNvPr>
        <xdr:cNvCxnSpPr/>
      </xdr:nvCxnSpPr>
      <xdr:spPr>
        <a:xfrm flipV="1">
          <a:off x="3543300" y="7458075"/>
          <a:ext cx="9509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</xdr:row>
      <xdr:rowOff>123825</xdr:rowOff>
    </xdr:from>
    <xdr:to>
      <xdr:col>2</xdr:col>
      <xdr:colOff>541337</xdr:colOff>
      <xdr:row>25</xdr:row>
      <xdr:rowOff>123826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425830E0-574C-49F0-AA41-3111090A4D40}"/>
            </a:ext>
          </a:extLst>
        </xdr:cNvPr>
        <xdr:cNvCxnSpPr/>
      </xdr:nvCxnSpPr>
      <xdr:spPr>
        <a:xfrm flipV="1">
          <a:off x="3552825" y="7715250"/>
          <a:ext cx="95091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1372019</xdr:colOff>
      <xdr:row>0</xdr:row>
      <xdr:rowOff>371475</xdr:rowOff>
    </xdr:from>
    <xdr:to>
      <xdr:col>1</xdr:col>
      <xdr:colOff>2295524</xdr:colOff>
      <xdr:row>2</xdr:row>
      <xdr:rowOff>107893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11706DD2-2935-4229-B633-FEB8A447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719" y="371475"/>
          <a:ext cx="923505" cy="68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4</xdr:row>
      <xdr:rowOff>466725</xdr:rowOff>
    </xdr:from>
    <xdr:to>
      <xdr:col>1</xdr:col>
      <xdr:colOff>1135505</xdr:colOff>
      <xdr:row>5</xdr:row>
      <xdr:rowOff>321900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FEEE4757-3DEB-4BB8-915E-A5C302DD5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924050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142875</xdr:colOff>
      <xdr:row>3</xdr:row>
      <xdr:rowOff>161925</xdr:rowOff>
    </xdr:from>
    <xdr:to>
      <xdr:col>1</xdr:col>
      <xdr:colOff>2390775</xdr:colOff>
      <xdr:row>5</xdr:row>
      <xdr:rowOff>866775</xdr:rowOff>
    </xdr:to>
    <xdr:sp macro="" textlink="">
      <xdr:nvSpPr>
        <xdr:cNvPr id="9" name="Rounded Rectangle 3">
          <a:extLst>
            <a:ext uri="{FF2B5EF4-FFF2-40B4-BE49-F238E27FC236}">
              <a16:creationId xmlns:a16="http://schemas.microsoft.com/office/drawing/2014/main" xmlns="" id="{BFC7C65D-A733-4E6E-AB43-0DC0ED717A0D}"/>
            </a:ext>
          </a:extLst>
        </xdr:cNvPr>
        <xdr:cNvSpPr/>
      </xdr:nvSpPr>
      <xdr:spPr>
        <a:xfrm>
          <a:off x="142875" y="1304925"/>
          <a:ext cx="2895600" cy="1524000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Nathalie GIZARD</a:t>
          </a:r>
        </a:p>
        <a:p>
          <a:pPr algn="ctr"/>
          <a:endParaRPr lang="en-GB" sz="1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GB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05 33 74 64</a:t>
          </a:r>
        </a:p>
        <a:p>
          <a:pPr algn="ct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nathalie,gizard@gmail,com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76201</xdr:colOff>
      <xdr:row>28</xdr:row>
      <xdr:rowOff>190498</xdr:rowOff>
    </xdr:from>
    <xdr:to>
      <xdr:col>1</xdr:col>
      <xdr:colOff>1570568</xdr:colOff>
      <xdr:row>32</xdr:row>
      <xdr:rowOff>91348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xmlns="" id="{0CD57751-3CA3-48D3-AF2D-127C5875FEFE}"/>
            </a:ext>
          </a:extLst>
        </xdr:cNvPr>
        <xdr:cNvSpPr/>
      </xdr:nvSpPr>
      <xdr:spPr>
        <a:xfrm>
          <a:off x="76201" y="9705973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PAYSANNE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747710</xdr:colOff>
      <xdr:row>28</xdr:row>
      <xdr:rowOff>166688</xdr:rowOff>
    </xdr:from>
    <xdr:to>
      <xdr:col>4</xdr:col>
      <xdr:colOff>730777</xdr:colOff>
      <xdr:row>32</xdr:row>
      <xdr:rowOff>67538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xmlns="" id="{27930F56-4801-4335-B4AE-895EA87F6F3F}"/>
            </a:ext>
          </a:extLst>
        </xdr:cNvPr>
        <xdr:cNvSpPr/>
      </xdr:nvSpPr>
      <xdr:spPr>
        <a:xfrm>
          <a:off x="4176710" y="9682163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574672</xdr:colOff>
      <xdr:row>6</xdr:row>
      <xdr:rowOff>552451</xdr:rowOff>
    </xdr:from>
    <xdr:to>
      <xdr:col>1</xdr:col>
      <xdr:colOff>1214877</xdr:colOff>
      <xdr:row>6</xdr:row>
      <xdr:rowOff>912451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26E75427-07D0-47FA-B57B-B8F95268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47" y="242887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304800</xdr:rowOff>
    </xdr:from>
    <xdr:to>
      <xdr:col>1</xdr:col>
      <xdr:colOff>2419350</xdr:colOff>
      <xdr:row>6</xdr:row>
      <xdr:rowOff>1000125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xmlns="" id="{82B908BA-2DD0-4843-88C3-98B0E72806B9}"/>
            </a:ext>
          </a:extLst>
        </xdr:cNvPr>
        <xdr:cNvSpPr/>
      </xdr:nvSpPr>
      <xdr:spPr>
        <a:xfrm>
          <a:off x="190501" y="1295400"/>
          <a:ext cx="2943224" cy="15811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ARTISANNE</a:t>
          </a:r>
        </a:p>
        <a:p>
          <a:pPr algn="ctr"/>
          <a:endParaRPr lang="en-GB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Nathalie</a:t>
          </a:r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GIZARD</a:t>
          </a:r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</xdr:txBody>
    </xdr:sp>
    <xdr:clientData/>
  </xdr:twoCellAnchor>
  <xdr:twoCellAnchor editAs="oneCell">
    <xdr:from>
      <xdr:col>1</xdr:col>
      <xdr:colOff>1466849</xdr:colOff>
      <xdr:row>1</xdr:row>
      <xdr:rowOff>6907</xdr:rowOff>
    </xdr:from>
    <xdr:to>
      <xdr:col>1</xdr:col>
      <xdr:colOff>2457448</xdr:colOff>
      <xdr:row>3</xdr:row>
      <xdr:rowOff>219391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2108648B-B1AB-6761-1E2F-A454DCF44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4" y="254557"/>
          <a:ext cx="990599" cy="707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120" zoomScaleNormal="120" workbookViewId="0">
      <selection activeCell="G25" sqref="G25"/>
    </sheetView>
  </sheetViews>
  <sheetFormatPr baseColWidth="10" defaultRowHeight="15" x14ac:dyDescent="0.25"/>
  <cols>
    <col min="1" max="1" width="18.7109375" style="1" customWidth="1"/>
    <col min="2" max="2" width="25.7109375" style="1" customWidth="1"/>
    <col min="3" max="6" width="10.7109375" style="1" customWidth="1"/>
    <col min="7" max="16384" width="11.42578125" style="1"/>
  </cols>
  <sheetData>
    <row r="1" spans="1:6" ht="39.950000000000003" customHeight="1" x14ac:dyDescent="0.25">
      <c r="A1" s="551" t="s">
        <v>29</v>
      </c>
      <c r="B1" s="552"/>
      <c r="C1" s="554" t="s">
        <v>177</v>
      </c>
      <c r="D1" s="555"/>
      <c r="E1" s="555"/>
      <c r="F1" s="556"/>
    </row>
    <row r="2" spans="1:6" ht="39.950000000000003" customHeight="1" thickBot="1" x14ac:dyDescent="0.3">
      <c r="A2" s="553"/>
      <c r="B2" s="552"/>
      <c r="C2" s="557" t="s">
        <v>43</v>
      </c>
      <c r="D2" s="558"/>
      <c r="E2" s="558"/>
      <c r="F2" s="559"/>
    </row>
    <row r="3" spans="1:6" ht="24.95" customHeight="1" x14ac:dyDescent="0.25">
      <c r="A3" s="560" t="s">
        <v>178</v>
      </c>
      <c r="B3" s="561"/>
      <c r="C3" s="562" t="s">
        <v>25</v>
      </c>
      <c r="D3" s="563"/>
      <c r="E3" s="563"/>
      <c r="F3" s="564"/>
    </row>
    <row r="4" spans="1:6" ht="24.95" customHeight="1" x14ac:dyDescent="0.2">
      <c r="B4" s="3"/>
      <c r="C4" s="565" t="s">
        <v>26</v>
      </c>
      <c r="D4" s="566"/>
      <c r="E4" s="566"/>
      <c r="F4" s="567"/>
    </row>
    <row r="5" spans="1:6" ht="24.95" customHeight="1" x14ac:dyDescent="0.25">
      <c r="B5" s="3"/>
      <c r="C5" s="565" t="s">
        <v>28</v>
      </c>
      <c r="D5" s="568"/>
      <c r="E5" s="568"/>
      <c r="F5" s="569"/>
    </row>
    <row r="6" spans="1:6" ht="24.95" customHeight="1" thickBot="1" x14ac:dyDescent="0.3">
      <c r="B6" s="3"/>
      <c r="C6" s="570"/>
      <c r="D6" s="571"/>
      <c r="E6" s="571"/>
      <c r="F6" s="572"/>
    </row>
    <row r="7" spans="1:6" ht="9.9499999999999993" customHeight="1" thickBot="1" x14ac:dyDescent="0.3">
      <c r="B7" s="3"/>
      <c r="C7" s="4"/>
      <c r="D7" s="5"/>
      <c r="E7" s="2"/>
      <c r="F7" s="2"/>
    </row>
    <row r="8" spans="1:6" ht="20.100000000000001" customHeight="1" x14ac:dyDescent="0.25">
      <c r="C8" s="573"/>
      <c r="D8" s="192" t="s">
        <v>38</v>
      </c>
      <c r="E8" s="318" t="s">
        <v>39</v>
      </c>
      <c r="F8" s="319" t="s">
        <v>40</v>
      </c>
    </row>
    <row r="9" spans="1:6" ht="15" customHeight="1" x14ac:dyDescent="0.25">
      <c r="C9" s="574"/>
      <c r="D9" s="320">
        <v>20</v>
      </c>
      <c r="E9" s="321">
        <v>10</v>
      </c>
      <c r="F9" s="322">
        <v>7</v>
      </c>
    </row>
    <row r="10" spans="1:6" ht="15" customHeight="1" thickBot="1" x14ac:dyDescent="0.3">
      <c r="C10" s="310"/>
      <c r="D10" s="323" t="s">
        <v>144</v>
      </c>
      <c r="E10" s="324"/>
      <c r="F10" s="325" t="s">
        <v>162</v>
      </c>
    </row>
    <row r="11" spans="1:6" x14ac:dyDescent="0.25">
      <c r="A11" s="575" t="s">
        <v>171</v>
      </c>
      <c r="B11" s="22" t="s">
        <v>1</v>
      </c>
      <c r="C11" s="23">
        <v>3.6</v>
      </c>
      <c r="D11" s="326"/>
      <c r="E11" s="327"/>
      <c r="F11" s="328"/>
    </row>
    <row r="12" spans="1:6" x14ac:dyDescent="0.25">
      <c r="A12" s="576"/>
      <c r="B12" s="24" t="s">
        <v>4</v>
      </c>
      <c r="C12" s="25">
        <v>3.6</v>
      </c>
      <c r="D12" s="374"/>
      <c r="E12" s="330"/>
      <c r="F12" s="331"/>
    </row>
    <row r="13" spans="1:6" x14ac:dyDescent="0.25">
      <c r="A13" s="576"/>
      <c r="B13" s="24" t="s">
        <v>172</v>
      </c>
      <c r="C13" s="25">
        <v>3.6</v>
      </c>
      <c r="D13" s="375"/>
      <c r="E13" s="330"/>
      <c r="F13" s="331"/>
    </row>
    <row r="14" spans="1:6" x14ac:dyDescent="0.25">
      <c r="A14" s="577" t="s">
        <v>24</v>
      </c>
      <c r="B14" s="30" t="s">
        <v>173</v>
      </c>
      <c r="C14" s="31">
        <v>4</v>
      </c>
      <c r="D14" s="376"/>
      <c r="E14" s="333"/>
      <c r="F14" s="334"/>
    </row>
    <row r="15" spans="1:6" x14ac:dyDescent="0.25">
      <c r="A15" s="578"/>
      <c r="B15" s="24" t="s">
        <v>174</v>
      </c>
      <c r="C15" s="25">
        <v>4</v>
      </c>
      <c r="D15" s="374"/>
      <c r="E15" s="330"/>
      <c r="F15" s="331"/>
    </row>
    <row r="16" spans="1:6" x14ac:dyDescent="0.25">
      <c r="A16" s="578"/>
      <c r="B16" s="24" t="s">
        <v>5</v>
      </c>
      <c r="C16" s="25">
        <v>4</v>
      </c>
      <c r="D16" s="329"/>
      <c r="E16" s="330"/>
      <c r="F16" s="331"/>
    </row>
    <row r="17" spans="1:6" x14ac:dyDescent="0.25">
      <c r="A17" s="576" t="s">
        <v>14</v>
      </c>
      <c r="B17" s="30" t="s">
        <v>181</v>
      </c>
      <c r="C17" s="31">
        <v>4</v>
      </c>
      <c r="D17" s="332"/>
      <c r="E17" s="333"/>
      <c r="F17" s="334"/>
    </row>
    <row r="18" spans="1:6" x14ac:dyDescent="0.25">
      <c r="A18" s="579"/>
      <c r="B18" s="24" t="s">
        <v>180</v>
      </c>
      <c r="C18" s="25">
        <v>4</v>
      </c>
      <c r="D18" s="329"/>
      <c r="E18" s="330"/>
      <c r="F18" s="331"/>
    </row>
    <row r="19" spans="1:6" x14ac:dyDescent="0.25">
      <c r="A19" s="579"/>
      <c r="B19" s="24" t="s">
        <v>179</v>
      </c>
      <c r="C19" s="25">
        <v>4</v>
      </c>
      <c r="D19" s="329"/>
      <c r="E19" s="330"/>
      <c r="F19" s="331"/>
    </row>
    <row r="20" spans="1:6" x14ac:dyDescent="0.25">
      <c r="A20" s="579"/>
      <c r="B20" s="24" t="s">
        <v>182</v>
      </c>
      <c r="C20" s="25">
        <v>4</v>
      </c>
      <c r="D20" s="329"/>
      <c r="E20" s="330"/>
      <c r="F20" s="331"/>
    </row>
    <row r="21" spans="1:6" x14ac:dyDescent="0.25">
      <c r="A21" s="579"/>
      <c r="B21" s="34" t="s">
        <v>175</v>
      </c>
      <c r="C21" s="25">
        <v>4</v>
      </c>
      <c r="D21" s="329"/>
      <c r="E21" s="330"/>
      <c r="F21" s="331"/>
    </row>
    <row r="22" spans="1:6" x14ac:dyDescent="0.25">
      <c r="A22" s="579"/>
      <c r="B22" s="24" t="s">
        <v>176</v>
      </c>
      <c r="C22" s="25">
        <v>4</v>
      </c>
      <c r="D22" s="329"/>
      <c r="E22" s="330"/>
      <c r="F22" s="331"/>
    </row>
    <row r="23" spans="1:6" x14ac:dyDescent="0.25">
      <c r="A23" s="579"/>
      <c r="B23" s="24" t="s">
        <v>17</v>
      </c>
      <c r="C23" s="25">
        <v>4</v>
      </c>
      <c r="D23" s="329"/>
      <c r="E23" s="330"/>
      <c r="F23" s="331"/>
    </row>
    <row r="24" spans="1:6" x14ac:dyDescent="0.25">
      <c r="A24" s="580"/>
      <c r="B24" s="32" t="s">
        <v>19</v>
      </c>
      <c r="C24" s="33">
        <v>4</v>
      </c>
      <c r="D24" s="335"/>
      <c r="E24" s="336"/>
      <c r="F24" s="337"/>
    </row>
    <row r="25" spans="1:6" ht="15.75" thickBot="1" x14ac:dyDescent="0.3">
      <c r="A25" s="38" t="s">
        <v>186</v>
      </c>
      <c r="B25" s="30" t="s">
        <v>185</v>
      </c>
      <c r="C25" s="31">
        <v>9.99</v>
      </c>
      <c r="D25" s="332"/>
      <c r="E25" s="333"/>
      <c r="F25" s="334"/>
    </row>
    <row r="26" spans="1:6" ht="20.100000000000001" customHeight="1" x14ac:dyDescent="0.25">
      <c r="A26" s="549" t="s">
        <v>159</v>
      </c>
      <c r="B26" s="550"/>
      <c r="C26" s="367"/>
      <c r="D26" s="368"/>
      <c r="E26" s="368"/>
      <c r="F26" s="369"/>
    </row>
    <row r="27" spans="1:6" ht="20.100000000000001" customHeight="1" thickBot="1" x14ac:dyDescent="0.3">
      <c r="A27" s="585" t="s">
        <v>160</v>
      </c>
      <c r="B27" s="586"/>
      <c r="C27" s="309"/>
      <c r="D27" s="587"/>
      <c r="E27" s="588"/>
      <c r="F27" s="589"/>
    </row>
    <row r="28" spans="1:6" ht="9.9499999999999993" customHeight="1" x14ac:dyDescent="0.25">
      <c r="A28" s="370"/>
      <c r="B28" s="48"/>
      <c r="C28" s="371"/>
      <c r="D28" s="372"/>
      <c r="E28" s="373"/>
      <c r="F28" s="373"/>
    </row>
    <row r="29" spans="1:6" ht="15" customHeight="1" x14ac:dyDescent="0.25">
      <c r="A29" s="590" t="s">
        <v>33</v>
      </c>
      <c r="B29" s="591"/>
      <c r="C29" s="591"/>
      <c r="D29" s="591"/>
      <c r="E29" s="591"/>
      <c r="F29" s="591"/>
    </row>
    <row r="30" spans="1:6" ht="15" customHeight="1" x14ac:dyDescent="0.25">
      <c r="A30" s="592" t="s">
        <v>30</v>
      </c>
      <c r="B30" s="593"/>
      <c r="C30" s="593"/>
      <c r="D30" s="593"/>
      <c r="E30" s="593"/>
      <c r="F30" s="593"/>
    </row>
    <row r="31" spans="1:6" ht="9.9499999999999993" customHeight="1" x14ac:dyDescent="0.25">
      <c r="A31" s="306"/>
      <c r="B31" s="2"/>
      <c r="C31" s="2"/>
      <c r="D31" s="2"/>
      <c r="E31" s="2"/>
      <c r="F31" s="2"/>
    </row>
    <row r="32" spans="1:6" s="305" customFormat="1" ht="30" customHeight="1" x14ac:dyDescent="0.25">
      <c r="A32" s="594" t="s">
        <v>184</v>
      </c>
      <c r="B32" s="595"/>
      <c r="C32" s="595"/>
      <c r="D32" s="595"/>
      <c r="E32" s="595"/>
      <c r="F32" s="595"/>
    </row>
    <row r="33" spans="1:21" ht="60" customHeight="1" x14ac:dyDescent="0.25">
      <c r="A33" s="12"/>
      <c r="B33" s="12"/>
      <c r="C33" s="12"/>
      <c r="D33" s="12"/>
      <c r="E33" s="12"/>
      <c r="F33" s="12"/>
    </row>
    <row r="34" spans="1:21" ht="69.95" customHeight="1" x14ac:dyDescent="0.2">
      <c r="A34" s="596" t="s">
        <v>62</v>
      </c>
      <c r="B34" s="597"/>
      <c r="C34" s="597"/>
      <c r="D34" s="597"/>
      <c r="E34" s="597"/>
      <c r="F34" s="597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ht="39.950000000000003" customHeight="1" x14ac:dyDescent="0.2">
      <c r="A35" s="581" t="s">
        <v>27</v>
      </c>
      <c r="B35" s="582"/>
      <c r="C35" s="582"/>
      <c r="D35" s="582"/>
      <c r="E35" s="582"/>
      <c r="F35" s="58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60" customHeight="1" x14ac:dyDescent="0.2">
      <c r="A36" s="583"/>
      <c r="B36" s="584"/>
      <c r="C36" s="584"/>
      <c r="D36" s="584"/>
      <c r="E36" s="584"/>
      <c r="F36" s="58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</sheetData>
  <mergeCells count="20">
    <mergeCell ref="A35:F35"/>
    <mergeCell ref="A36:F36"/>
    <mergeCell ref="A27:B27"/>
    <mergeCell ref="D27:F27"/>
    <mergeCell ref="A29:F29"/>
    <mergeCell ref="A30:F30"/>
    <mergeCell ref="A32:F32"/>
    <mergeCell ref="A34:F34"/>
    <mergeCell ref="A26:B26"/>
    <mergeCell ref="A1:B2"/>
    <mergeCell ref="C1:F1"/>
    <mergeCell ref="C2:F2"/>
    <mergeCell ref="A3:B3"/>
    <mergeCell ref="C3:F3"/>
    <mergeCell ref="C4:F4"/>
    <mergeCell ref="C5:F6"/>
    <mergeCell ref="C8:C9"/>
    <mergeCell ref="A11:A13"/>
    <mergeCell ref="A14:A16"/>
    <mergeCell ref="A17:A2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B6" sqref="B6:G6"/>
    </sheetView>
  </sheetViews>
  <sheetFormatPr baseColWidth="10" defaultRowHeight="15" x14ac:dyDescent="0.25"/>
  <cols>
    <col min="1" max="1" width="50.7109375" style="1" customWidth="1"/>
    <col min="2" max="2" width="8.7109375" style="77" customWidth="1"/>
    <col min="3" max="3" width="8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207" t="s">
        <v>29</v>
      </c>
      <c r="B1" s="681" t="s">
        <v>127</v>
      </c>
      <c r="C1" s="738"/>
      <c r="D1" s="738"/>
      <c r="E1" s="738"/>
      <c r="F1" s="738"/>
      <c r="G1" s="739"/>
    </row>
    <row r="2" spans="1:7" ht="15" customHeight="1" x14ac:dyDescent="0.25">
      <c r="A2" s="1" t="s">
        <v>46</v>
      </c>
      <c r="B2" s="684" t="s">
        <v>43</v>
      </c>
      <c r="C2" s="740"/>
      <c r="D2" s="740"/>
      <c r="E2" s="740"/>
      <c r="F2" s="740"/>
      <c r="G2" s="741"/>
    </row>
    <row r="3" spans="1:7" ht="15" customHeight="1" thickBot="1" x14ac:dyDescent="0.3">
      <c r="A3" s="1" t="s">
        <v>47</v>
      </c>
      <c r="B3" s="742"/>
      <c r="C3" s="743"/>
      <c r="D3" s="743"/>
      <c r="E3" s="743"/>
      <c r="F3" s="743"/>
      <c r="G3" s="744"/>
    </row>
    <row r="4" spans="1:7" ht="24.95" customHeight="1" x14ac:dyDescent="0.3">
      <c r="A4" s="68"/>
      <c r="B4" s="745" t="s">
        <v>25</v>
      </c>
      <c r="C4" s="746"/>
      <c r="D4" s="746"/>
      <c r="E4" s="746"/>
      <c r="F4" s="746"/>
      <c r="G4" s="747"/>
    </row>
    <row r="5" spans="1:7" ht="39.950000000000003" customHeight="1" x14ac:dyDescent="0.25">
      <c r="A5" s="67"/>
      <c r="B5" s="748" t="s">
        <v>41</v>
      </c>
      <c r="C5" s="749"/>
      <c r="D5" s="749"/>
      <c r="E5" s="749"/>
      <c r="F5" s="749"/>
      <c r="G5" s="750"/>
    </row>
    <row r="6" spans="1:7" ht="69.95" customHeight="1" thickBot="1" x14ac:dyDescent="0.3">
      <c r="A6" s="84"/>
      <c r="B6" s="695" t="s">
        <v>45</v>
      </c>
      <c r="C6" s="751"/>
      <c r="D6" s="751"/>
      <c r="E6" s="751"/>
      <c r="F6" s="751"/>
      <c r="G6" s="752"/>
    </row>
    <row r="7" spans="1:7" ht="9.9499999999999993" customHeight="1" thickBot="1" x14ac:dyDescent="0.3">
      <c r="A7" s="84"/>
      <c r="B7" s="215"/>
      <c r="C7" s="216"/>
      <c r="D7" s="216"/>
      <c r="E7" s="216"/>
      <c r="F7" s="216"/>
      <c r="G7" s="233"/>
    </row>
    <row r="8" spans="1:7" ht="20.100000000000001" customHeight="1" thickBot="1" x14ac:dyDescent="0.3">
      <c r="D8" s="214" t="s">
        <v>37</v>
      </c>
      <c r="E8" s="227" t="s">
        <v>38</v>
      </c>
      <c r="F8" s="227" t="s">
        <v>39</v>
      </c>
      <c r="G8" s="228" t="s">
        <v>40</v>
      </c>
    </row>
    <row r="9" spans="1:7" ht="15" customHeight="1" x14ac:dyDescent="0.25">
      <c r="A9" s="40"/>
      <c r="B9" s="753" t="s">
        <v>147</v>
      </c>
      <c r="C9" s="755" t="s">
        <v>148</v>
      </c>
      <c r="D9" s="223">
        <v>20</v>
      </c>
      <c r="E9" s="253">
        <v>20</v>
      </c>
      <c r="F9" s="254">
        <v>24</v>
      </c>
      <c r="G9" s="224">
        <v>15</v>
      </c>
    </row>
    <row r="10" spans="1:7" ht="15" customHeight="1" thickBot="1" x14ac:dyDescent="0.3">
      <c r="A10" s="40"/>
      <c r="B10" s="754"/>
      <c r="C10" s="756"/>
      <c r="D10" s="225"/>
      <c r="E10" s="255" t="s">
        <v>144</v>
      </c>
      <c r="F10" s="256"/>
      <c r="G10" s="226"/>
    </row>
    <row r="11" spans="1:7" ht="15" customHeight="1" x14ac:dyDescent="0.25">
      <c r="A11" s="757" t="s">
        <v>129</v>
      </c>
      <c r="B11" s="221" t="s">
        <v>128</v>
      </c>
      <c r="C11" s="237">
        <v>5</v>
      </c>
      <c r="D11" s="238"/>
      <c r="E11" s="257"/>
      <c r="F11" s="257"/>
      <c r="G11" s="239"/>
    </row>
    <row r="12" spans="1:7" ht="15" customHeight="1" x14ac:dyDescent="0.25">
      <c r="A12" s="736"/>
      <c r="B12" s="240" t="s">
        <v>54</v>
      </c>
      <c r="C12" s="241">
        <v>8</v>
      </c>
      <c r="D12" s="242"/>
      <c r="E12" s="258"/>
      <c r="F12" s="258"/>
      <c r="G12" s="243"/>
    </row>
    <row r="13" spans="1:7" ht="15" customHeight="1" x14ac:dyDescent="0.25">
      <c r="A13" s="736"/>
      <c r="B13" s="244" t="s">
        <v>55</v>
      </c>
      <c r="C13" s="245">
        <v>15</v>
      </c>
      <c r="D13" s="246"/>
      <c r="E13" s="259"/>
      <c r="F13" s="259"/>
      <c r="G13" s="247"/>
    </row>
    <row r="14" spans="1:7" ht="15" customHeight="1" x14ac:dyDescent="0.25">
      <c r="A14" s="736" t="s">
        <v>130</v>
      </c>
      <c r="B14" s="222" t="s">
        <v>128</v>
      </c>
      <c r="C14" s="251">
        <v>5</v>
      </c>
      <c r="D14" s="252"/>
      <c r="E14" s="260"/>
      <c r="F14" s="260"/>
      <c r="G14" s="224"/>
    </row>
    <row r="15" spans="1:7" ht="15" customHeight="1" x14ac:dyDescent="0.25">
      <c r="A15" s="736"/>
      <c r="B15" s="240" t="s">
        <v>54</v>
      </c>
      <c r="C15" s="241">
        <v>8</v>
      </c>
      <c r="D15" s="242"/>
      <c r="E15" s="258"/>
      <c r="F15" s="258"/>
      <c r="G15" s="243"/>
    </row>
    <row r="16" spans="1:7" ht="15" customHeight="1" x14ac:dyDescent="0.25">
      <c r="A16" s="736"/>
      <c r="B16" s="244" t="s">
        <v>55</v>
      </c>
      <c r="C16" s="245">
        <v>15</v>
      </c>
      <c r="D16" s="246"/>
      <c r="E16" s="259"/>
      <c r="F16" s="259"/>
      <c r="G16" s="247"/>
    </row>
    <row r="17" spans="1:7" ht="15" customHeight="1" x14ac:dyDescent="0.25">
      <c r="A17" s="736" t="s">
        <v>131</v>
      </c>
      <c r="B17" s="222" t="s">
        <v>128</v>
      </c>
      <c r="C17" s="251">
        <v>5</v>
      </c>
      <c r="D17" s="252"/>
      <c r="E17" s="260"/>
      <c r="F17" s="260"/>
      <c r="G17" s="224"/>
    </row>
    <row r="18" spans="1:7" ht="15" customHeight="1" x14ac:dyDescent="0.25">
      <c r="A18" s="736"/>
      <c r="B18" s="240" t="s">
        <v>54</v>
      </c>
      <c r="C18" s="241">
        <v>8.5</v>
      </c>
      <c r="D18" s="242"/>
      <c r="E18" s="258"/>
      <c r="F18" s="258"/>
      <c r="G18" s="243"/>
    </row>
    <row r="19" spans="1:7" ht="15" customHeight="1" x14ac:dyDescent="0.25">
      <c r="A19" s="736"/>
      <c r="B19" s="244" t="s">
        <v>55</v>
      </c>
      <c r="C19" s="245">
        <v>16</v>
      </c>
      <c r="D19" s="246"/>
      <c r="E19" s="259"/>
      <c r="F19" s="259"/>
      <c r="G19" s="247"/>
    </row>
    <row r="20" spans="1:7" ht="15" customHeight="1" x14ac:dyDescent="0.25">
      <c r="A20" s="736" t="s">
        <v>133</v>
      </c>
      <c r="B20" s="248" t="s">
        <v>128</v>
      </c>
      <c r="C20" s="217">
        <v>5</v>
      </c>
      <c r="D20" s="252"/>
      <c r="E20" s="260"/>
      <c r="F20" s="260"/>
      <c r="G20" s="224"/>
    </row>
    <row r="21" spans="1:7" ht="15" customHeight="1" x14ac:dyDescent="0.25">
      <c r="A21" s="736"/>
      <c r="B21" s="220" t="s">
        <v>54</v>
      </c>
      <c r="C21" s="249">
        <v>7.5</v>
      </c>
      <c r="D21" s="242"/>
      <c r="E21" s="258"/>
      <c r="F21" s="258"/>
      <c r="G21" s="243"/>
    </row>
    <row r="22" spans="1:7" ht="15" customHeight="1" x14ac:dyDescent="0.25">
      <c r="A22" s="736"/>
      <c r="B22" s="250" t="s">
        <v>132</v>
      </c>
      <c r="C22" s="219">
        <v>14</v>
      </c>
      <c r="D22" s="246"/>
      <c r="E22" s="259"/>
      <c r="F22" s="259"/>
      <c r="G22" s="247"/>
    </row>
    <row r="23" spans="1:7" ht="15" customHeight="1" x14ac:dyDescent="0.25">
      <c r="A23" s="758" t="s">
        <v>134</v>
      </c>
      <c r="B23" s="222" t="s">
        <v>128</v>
      </c>
      <c r="C23" s="251">
        <v>5</v>
      </c>
      <c r="D23" s="252"/>
      <c r="E23" s="260"/>
      <c r="F23" s="260"/>
      <c r="G23" s="224"/>
    </row>
    <row r="24" spans="1:7" ht="15" customHeight="1" x14ac:dyDescent="0.25">
      <c r="A24" s="736"/>
      <c r="B24" s="240" t="s">
        <v>54</v>
      </c>
      <c r="C24" s="241">
        <v>7.5</v>
      </c>
      <c r="D24" s="242"/>
      <c r="E24" s="258"/>
      <c r="F24" s="258"/>
      <c r="G24" s="243"/>
    </row>
    <row r="25" spans="1:7" ht="15" customHeight="1" x14ac:dyDescent="0.25">
      <c r="A25" s="736"/>
      <c r="B25" s="244" t="s">
        <v>55</v>
      </c>
      <c r="C25" s="245">
        <v>14</v>
      </c>
      <c r="D25" s="246"/>
      <c r="E25" s="259"/>
      <c r="F25" s="259"/>
      <c r="G25" s="247"/>
    </row>
    <row r="26" spans="1:7" ht="15" customHeight="1" x14ac:dyDescent="0.25">
      <c r="A26" s="736" t="s">
        <v>136</v>
      </c>
      <c r="B26" s="222" t="s">
        <v>135</v>
      </c>
      <c r="C26" s="251">
        <v>3</v>
      </c>
      <c r="D26" s="252"/>
      <c r="E26" s="260"/>
      <c r="F26" s="260"/>
      <c r="G26" s="224"/>
    </row>
    <row r="27" spans="1:7" ht="15" customHeight="1" x14ac:dyDescent="0.25">
      <c r="A27" s="736"/>
      <c r="B27" s="244" t="s">
        <v>128</v>
      </c>
      <c r="C27" s="245">
        <v>5</v>
      </c>
      <c r="D27" s="246"/>
      <c r="E27" s="259"/>
      <c r="F27" s="259"/>
      <c r="G27" s="247"/>
    </row>
    <row r="28" spans="1:7" ht="15" customHeight="1" x14ac:dyDescent="0.25">
      <c r="A28" s="736" t="s">
        <v>138</v>
      </c>
      <c r="B28" s="222" t="s">
        <v>137</v>
      </c>
      <c r="C28" s="251">
        <v>3</v>
      </c>
      <c r="D28" s="252"/>
      <c r="E28" s="260"/>
      <c r="F28" s="260"/>
      <c r="G28" s="224"/>
    </row>
    <row r="29" spans="1:7" ht="15" customHeight="1" x14ac:dyDescent="0.25">
      <c r="A29" s="736"/>
      <c r="B29" s="244" t="s">
        <v>128</v>
      </c>
      <c r="C29" s="245">
        <v>5</v>
      </c>
      <c r="D29" s="246"/>
      <c r="E29" s="259"/>
      <c r="F29" s="259"/>
      <c r="G29" s="247"/>
    </row>
    <row r="30" spans="1:7" ht="15" customHeight="1" x14ac:dyDescent="0.25">
      <c r="A30" s="234" t="s">
        <v>141</v>
      </c>
      <c r="B30" s="261" t="s">
        <v>139</v>
      </c>
      <c r="C30" s="218">
        <v>28</v>
      </c>
      <c r="D30" s="181"/>
      <c r="E30" s="182"/>
      <c r="F30" s="182"/>
      <c r="G30" s="183"/>
    </row>
    <row r="31" spans="1:7" ht="15" customHeight="1" thickBot="1" x14ac:dyDescent="0.3">
      <c r="A31" s="235" t="s">
        <v>142</v>
      </c>
      <c r="B31" s="74" t="s">
        <v>140</v>
      </c>
      <c r="C31" s="236">
        <v>5.5</v>
      </c>
      <c r="D31" s="184"/>
      <c r="E31" s="185"/>
      <c r="F31" s="185"/>
      <c r="G31" s="186"/>
    </row>
    <row r="32" spans="1:7" ht="9.9499999999999993" customHeight="1" thickBot="1" x14ac:dyDescent="0.3">
      <c r="A32" s="66"/>
      <c r="B32" s="81"/>
      <c r="C32" s="66"/>
      <c r="D32" s="40"/>
      <c r="E32" s="42"/>
      <c r="F32" s="40"/>
      <c r="G32" s="40"/>
    </row>
    <row r="33" spans="1:7" ht="20.100000000000001" customHeight="1" x14ac:dyDescent="0.25">
      <c r="A33" s="704" t="s">
        <v>105</v>
      </c>
      <c r="B33" s="705"/>
      <c r="C33" s="705"/>
      <c r="D33" s="200"/>
      <c r="E33" s="202"/>
      <c r="F33" s="202"/>
      <c r="G33" s="201"/>
    </row>
    <row r="34" spans="1:7" ht="20.100000000000001" customHeight="1" thickBot="1" x14ac:dyDescent="0.3">
      <c r="A34" s="674" t="s">
        <v>115</v>
      </c>
      <c r="B34" s="675"/>
      <c r="C34" s="675"/>
      <c r="D34" s="737"/>
      <c r="E34" s="706"/>
      <c r="F34" s="706"/>
      <c r="G34" s="707"/>
    </row>
    <row r="35" spans="1:7" ht="9.9499999999999993" customHeight="1" x14ac:dyDescent="0.25">
      <c r="A35" s="229"/>
      <c r="B35" s="230"/>
      <c r="C35" s="230"/>
      <c r="D35" s="231"/>
      <c r="E35" s="232"/>
      <c r="F35" s="232"/>
      <c r="G35" s="232"/>
    </row>
    <row r="36" spans="1:7" ht="20.100000000000001" customHeight="1" x14ac:dyDescent="0.25">
      <c r="A36" s="668" t="s">
        <v>146</v>
      </c>
      <c r="B36" s="669"/>
      <c r="C36" s="669"/>
      <c r="D36" s="669"/>
      <c r="E36" s="669"/>
      <c r="F36" s="669"/>
      <c r="G36" s="669"/>
    </row>
    <row r="37" spans="1:7" ht="20.100000000000001" customHeight="1" x14ac:dyDescent="0.25">
      <c r="A37" s="670" t="s">
        <v>145</v>
      </c>
      <c r="B37" s="670"/>
      <c r="C37" s="670"/>
      <c r="D37" s="671"/>
      <c r="E37" s="671"/>
      <c r="F37" s="671"/>
      <c r="G37" s="671"/>
    </row>
    <row r="38" spans="1:7" ht="39.950000000000003" customHeight="1" x14ac:dyDescent="0.25">
      <c r="A38" s="672" t="s">
        <v>143</v>
      </c>
      <c r="B38" s="672"/>
      <c r="C38" s="672"/>
      <c r="D38" s="673"/>
      <c r="E38" s="673"/>
      <c r="F38" s="673"/>
      <c r="G38" s="673"/>
    </row>
    <row r="39" spans="1:7" s="61" customFormat="1" ht="60" customHeight="1" x14ac:dyDescent="0.25">
      <c r="A39" s="583" t="s">
        <v>62</v>
      </c>
      <c r="B39" s="583"/>
      <c r="C39" s="583"/>
      <c r="D39" s="645"/>
      <c r="E39" s="645"/>
      <c r="F39" s="645"/>
      <c r="G39" s="645"/>
    </row>
    <row r="40" spans="1:7" ht="15" customHeight="1" x14ac:dyDescent="0.25">
      <c r="A40" s="592" t="s">
        <v>44</v>
      </c>
      <c r="B40" s="592"/>
      <c r="C40" s="592"/>
      <c r="D40" s="646"/>
      <c r="E40" s="646"/>
      <c r="F40" s="646"/>
      <c r="G40" s="646"/>
    </row>
  </sheetData>
  <mergeCells count="22">
    <mergeCell ref="A26:A27"/>
    <mergeCell ref="B1:G1"/>
    <mergeCell ref="B2:G3"/>
    <mergeCell ref="B4:G4"/>
    <mergeCell ref="B5:G5"/>
    <mergeCell ref="B6:G6"/>
    <mergeCell ref="B9:B10"/>
    <mergeCell ref="C9:C10"/>
    <mergeCell ref="A11:A13"/>
    <mergeCell ref="A14:A16"/>
    <mergeCell ref="A17:A19"/>
    <mergeCell ref="A20:A22"/>
    <mergeCell ref="A23:A25"/>
    <mergeCell ref="A38:G38"/>
    <mergeCell ref="A39:G39"/>
    <mergeCell ref="A40:G40"/>
    <mergeCell ref="A28:A29"/>
    <mergeCell ref="A33:C33"/>
    <mergeCell ref="A34:C34"/>
    <mergeCell ref="D34:G34"/>
    <mergeCell ref="A36:G36"/>
    <mergeCell ref="A37:G37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sqref="A1:A1048576"/>
    </sheetView>
  </sheetViews>
  <sheetFormatPr baseColWidth="10" defaultRowHeight="15" x14ac:dyDescent="0.25"/>
  <cols>
    <col min="1" max="1" width="50.7109375" style="1" customWidth="1"/>
    <col min="2" max="2" width="8.7109375" style="77" customWidth="1"/>
    <col min="3" max="3" width="8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207" t="s">
        <v>29</v>
      </c>
      <c r="B1" s="681" t="s">
        <v>127</v>
      </c>
      <c r="C1" s="738"/>
      <c r="D1" s="738"/>
      <c r="E1" s="738"/>
      <c r="F1" s="738"/>
      <c r="G1" s="739"/>
    </row>
    <row r="2" spans="1:7" ht="15" customHeight="1" x14ac:dyDescent="0.25">
      <c r="A2" s="1" t="s">
        <v>46</v>
      </c>
      <c r="B2" s="684" t="s">
        <v>43</v>
      </c>
      <c r="C2" s="740"/>
      <c r="D2" s="740"/>
      <c r="E2" s="740"/>
      <c r="F2" s="740"/>
      <c r="G2" s="741"/>
    </row>
    <row r="3" spans="1:7" ht="15" customHeight="1" thickBot="1" x14ac:dyDescent="0.3">
      <c r="A3" s="1" t="s">
        <v>47</v>
      </c>
      <c r="B3" s="742"/>
      <c r="C3" s="743"/>
      <c r="D3" s="743"/>
      <c r="E3" s="743"/>
      <c r="F3" s="743"/>
      <c r="G3" s="744"/>
    </row>
    <row r="4" spans="1:7" ht="24.95" customHeight="1" x14ac:dyDescent="0.3">
      <c r="A4" s="68"/>
      <c r="B4" s="745" t="s">
        <v>25</v>
      </c>
      <c r="C4" s="746"/>
      <c r="D4" s="746"/>
      <c r="E4" s="746"/>
      <c r="F4" s="746"/>
      <c r="G4" s="747"/>
    </row>
    <row r="5" spans="1:7" ht="39.950000000000003" customHeight="1" x14ac:dyDescent="0.25">
      <c r="A5" s="67"/>
      <c r="B5" s="748" t="s">
        <v>41</v>
      </c>
      <c r="C5" s="749"/>
      <c r="D5" s="749"/>
      <c r="E5" s="749"/>
      <c r="F5" s="749"/>
      <c r="G5" s="750"/>
    </row>
    <row r="6" spans="1:7" ht="69.95" customHeight="1" thickBot="1" x14ac:dyDescent="0.3">
      <c r="A6" s="84"/>
      <c r="B6" s="695" t="s">
        <v>45</v>
      </c>
      <c r="C6" s="751"/>
      <c r="D6" s="751"/>
      <c r="E6" s="751"/>
      <c r="F6" s="751"/>
      <c r="G6" s="752"/>
    </row>
    <row r="7" spans="1:7" ht="9.9499999999999993" customHeight="1" thickBot="1" x14ac:dyDescent="0.3">
      <c r="A7" s="84"/>
      <c r="B7" s="215"/>
      <c r="C7" s="216"/>
      <c r="D7" s="216"/>
      <c r="E7" s="216"/>
      <c r="F7" s="216"/>
      <c r="G7" s="233"/>
    </row>
    <row r="8" spans="1:7" ht="20.100000000000001" customHeight="1" thickBot="1" x14ac:dyDescent="0.3">
      <c r="D8" s="214" t="s">
        <v>37</v>
      </c>
      <c r="E8" s="227" t="s">
        <v>38</v>
      </c>
      <c r="F8" s="227" t="s">
        <v>39</v>
      </c>
      <c r="G8" s="228" t="s">
        <v>40</v>
      </c>
    </row>
    <row r="9" spans="1:7" ht="15" customHeight="1" x14ac:dyDescent="0.25">
      <c r="A9" s="40"/>
      <c r="B9" s="753" t="s">
        <v>147</v>
      </c>
      <c r="C9" s="755" t="s">
        <v>148</v>
      </c>
      <c r="D9" s="223">
        <v>20</v>
      </c>
      <c r="E9" s="253">
        <v>20</v>
      </c>
      <c r="F9" s="254">
        <v>24</v>
      </c>
      <c r="G9" s="224">
        <v>15</v>
      </c>
    </row>
    <row r="10" spans="1:7" ht="15" customHeight="1" thickBot="1" x14ac:dyDescent="0.3">
      <c r="A10" s="40"/>
      <c r="B10" s="754"/>
      <c r="C10" s="756"/>
      <c r="D10" s="225"/>
      <c r="E10" s="255" t="s">
        <v>144</v>
      </c>
      <c r="F10" s="256"/>
      <c r="G10" s="226"/>
    </row>
    <row r="11" spans="1:7" ht="15" customHeight="1" x14ac:dyDescent="0.25">
      <c r="A11" s="757" t="s">
        <v>129</v>
      </c>
      <c r="B11" s="221" t="s">
        <v>128</v>
      </c>
      <c r="C11" s="237">
        <v>5</v>
      </c>
      <c r="D11" s="262"/>
      <c r="E11" s="263"/>
      <c r="F11" s="263"/>
      <c r="G11" s="264"/>
    </row>
    <row r="12" spans="1:7" ht="15" customHeight="1" x14ac:dyDescent="0.25">
      <c r="A12" s="736"/>
      <c r="B12" s="240" t="s">
        <v>54</v>
      </c>
      <c r="C12" s="241">
        <v>8</v>
      </c>
      <c r="D12" s="265"/>
      <c r="E12" s="266"/>
      <c r="F12" s="266"/>
      <c r="G12" s="267"/>
    </row>
    <row r="13" spans="1:7" ht="15" customHeight="1" x14ac:dyDescent="0.25">
      <c r="A13" s="736"/>
      <c r="B13" s="244" t="s">
        <v>55</v>
      </c>
      <c r="C13" s="245">
        <v>15</v>
      </c>
      <c r="D13" s="268"/>
      <c r="E13" s="269"/>
      <c r="F13" s="269"/>
      <c r="G13" s="270"/>
    </row>
    <row r="14" spans="1:7" ht="15" customHeight="1" x14ac:dyDescent="0.25">
      <c r="A14" s="736" t="s">
        <v>130</v>
      </c>
      <c r="B14" s="222" t="s">
        <v>128</v>
      </c>
      <c r="C14" s="251">
        <v>5</v>
      </c>
      <c r="D14" s="271"/>
      <c r="E14" s="272"/>
      <c r="F14" s="272"/>
      <c r="G14" s="273"/>
    </row>
    <row r="15" spans="1:7" ht="15" customHeight="1" x14ac:dyDescent="0.25">
      <c r="A15" s="736"/>
      <c r="B15" s="240" t="s">
        <v>54</v>
      </c>
      <c r="C15" s="241">
        <v>8</v>
      </c>
      <c r="D15" s="265"/>
      <c r="E15" s="266"/>
      <c r="F15" s="266"/>
      <c r="G15" s="267"/>
    </row>
    <row r="16" spans="1:7" ht="15" customHeight="1" x14ac:dyDescent="0.25">
      <c r="A16" s="736"/>
      <c r="B16" s="244" t="s">
        <v>55</v>
      </c>
      <c r="C16" s="245">
        <v>15</v>
      </c>
      <c r="D16" s="268"/>
      <c r="E16" s="269"/>
      <c r="F16" s="269"/>
      <c r="G16" s="270"/>
    </row>
    <row r="17" spans="1:7" ht="15" customHeight="1" x14ac:dyDescent="0.25">
      <c r="A17" s="736" t="s">
        <v>131</v>
      </c>
      <c r="B17" s="222" t="s">
        <v>128</v>
      </c>
      <c r="C17" s="251">
        <v>5</v>
      </c>
      <c r="D17" s="271"/>
      <c r="E17" s="272"/>
      <c r="F17" s="272"/>
      <c r="G17" s="273"/>
    </row>
    <row r="18" spans="1:7" ht="15" customHeight="1" x14ac:dyDescent="0.25">
      <c r="A18" s="736"/>
      <c r="B18" s="240" t="s">
        <v>54</v>
      </c>
      <c r="C18" s="241">
        <v>8.5</v>
      </c>
      <c r="D18" s="265"/>
      <c r="E18" s="266"/>
      <c r="F18" s="266"/>
      <c r="G18" s="267"/>
    </row>
    <row r="19" spans="1:7" ht="15" customHeight="1" x14ac:dyDescent="0.25">
      <c r="A19" s="736"/>
      <c r="B19" s="244" t="s">
        <v>55</v>
      </c>
      <c r="C19" s="245">
        <v>16</v>
      </c>
      <c r="D19" s="268"/>
      <c r="E19" s="269"/>
      <c r="F19" s="269"/>
      <c r="G19" s="270"/>
    </row>
    <row r="20" spans="1:7" ht="15" customHeight="1" x14ac:dyDescent="0.25">
      <c r="A20" s="736" t="s">
        <v>133</v>
      </c>
      <c r="B20" s="248" t="s">
        <v>128</v>
      </c>
      <c r="C20" s="217">
        <v>5</v>
      </c>
      <c r="D20" s="271"/>
      <c r="E20" s="272"/>
      <c r="F20" s="272"/>
      <c r="G20" s="273"/>
    </row>
    <row r="21" spans="1:7" ht="15" customHeight="1" x14ac:dyDescent="0.25">
      <c r="A21" s="736"/>
      <c r="B21" s="220" t="s">
        <v>54</v>
      </c>
      <c r="C21" s="249">
        <v>7.5</v>
      </c>
      <c r="D21" s="265"/>
      <c r="E21" s="266"/>
      <c r="F21" s="266"/>
      <c r="G21" s="267"/>
    </row>
    <row r="22" spans="1:7" ht="15" customHeight="1" x14ac:dyDescent="0.25">
      <c r="A22" s="736"/>
      <c r="B22" s="250" t="s">
        <v>132</v>
      </c>
      <c r="C22" s="219">
        <v>14</v>
      </c>
      <c r="D22" s="268"/>
      <c r="E22" s="269"/>
      <c r="F22" s="269"/>
      <c r="G22" s="270"/>
    </row>
    <row r="23" spans="1:7" ht="15" customHeight="1" x14ac:dyDescent="0.25">
      <c r="A23" s="758" t="s">
        <v>134</v>
      </c>
      <c r="B23" s="222" t="s">
        <v>128</v>
      </c>
      <c r="C23" s="251">
        <v>5</v>
      </c>
      <c r="D23" s="271"/>
      <c r="E23" s="272"/>
      <c r="F23" s="272"/>
      <c r="G23" s="273"/>
    </row>
    <row r="24" spans="1:7" ht="15" customHeight="1" x14ac:dyDescent="0.25">
      <c r="A24" s="736"/>
      <c r="B24" s="240" t="s">
        <v>54</v>
      </c>
      <c r="C24" s="241">
        <v>7.5</v>
      </c>
      <c r="D24" s="265"/>
      <c r="E24" s="266"/>
      <c r="F24" s="266"/>
      <c r="G24" s="267"/>
    </row>
    <row r="25" spans="1:7" ht="15" customHeight="1" x14ac:dyDescent="0.25">
      <c r="A25" s="736"/>
      <c r="B25" s="244" t="s">
        <v>55</v>
      </c>
      <c r="C25" s="245">
        <v>14</v>
      </c>
      <c r="D25" s="268"/>
      <c r="E25" s="269"/>
      <c r="F25" s="269"/>
      <c r="G25" s="270"/>
    </row>
    <row r="26" spans="1:7" ht="15" customHeight="1" x14ac:dyDescent="0.25">
      <c r="A26" s="736" t="s">
        <v>136</v>
      </c>
      <c r="B26" s="222" t="s">
        <v>135</v>
      </c>
      <c r="C26" s="251">
        <v>3</v>
      </c>
      <c r="D26" s="271"/>
      <c r="E26" s="272"/>
      <c r="F26" s="272"/>
      <c r="G26" s="273"/>
    </row>
    <row r="27" spans="1:7" ht="15" customHeight="1" x14ac:dyDescent="0.25">
      <c r="A27" s="736"/>
      <c r="B27" s="244" t="s">
        <v>128</v>
      </c>
      <c r="C27" s="245">
        <v>5</v>
      </c>
      <c r="D27" s="268"/>
      <c r="E27" s="269"/>
      <c r="F27" s="269"/>
      <c r="G27" s="270"/>
    </row>
    <row r="28" spans="1:7" ht="15" customHeight="1" x14ac:dyDescent="0.25">
      <c r="A28" s="736" t="s">
        <v>138</v>
      </c>
      <c r="B28" s="222" t="s">
        <v>137</v>
      </c>
      <c r="C28" s="251">
        <v>3</v>
      </c>
      <c r="D28" s="271"/>
      <c r="E28" s="272"/>
      <c r="F28" s="272"/>
      <c r="G28" s="273"/>
    </row>
    <row r="29" spans="1:7" ht="15" customHeight="1" x14ac:dyDescent="0.25">
      <c r="A29" s="736"/>
      <c r="B29" s="244" t="s">
        <v>128</v>
      </c>
      <c r="C29" s="245">
        <v>5</v>
      </c>
      <c r="D29" s="268"/>
      <c r="E29" s="269"/>
      <c r="F29" s="269"/>
      <c r="G29" s="270"/>
    </row>
    <row r="30" spans="1:7" ht="15" customHeight="1" x14ac:dyDescent="0.25">
      <c r="A30" s="234" t="s">
        <v>141</v>
      </c>
      <c r="B30" s="261" t="s">
        <v>139</v>
      </c>
      <c r="C30" s="218">
        <v>28</v>
      </c>
      <c r="D30" s="274"/>
      <c r="E30" s="275"/>
      <c r="F30" s="275"/>
      <c r="G30" s="276"/>
    </row>
    <row r="31" spans="1:7" ht="15" customHeight="1" thickBot="1" x14ac:dyDescent="0.3">
      <c r="A31" s="235" t="s">
        <v>142</v>
      </c>
      <c r="B31" s="74" t="s">
        <v>140</v>
      </c>
      <c r="C31" s="236">
        <v>5.5</v>
      </c>
      <c r="D31" s="210"/>
      <c r="E31" s="277"/>
      <c r="F31" s="277"/>
      <c r="G31" s="211"/>
    </row>
    <row r="32" spans="1:7" ht="9.9499999999999993" customHeight="1" thickBot="1" x14ac:dyDescent="0.3">
      <c r="A32" s="66"/>
      <c r="B32" s="81"/>
      <c r="C32" s="66"/>
      <c r="D32" s="40"/>
      <c r="E32" s="42"/>
      <c r="F32" s="40"/>
      <c r="G32" s="40"/>
    </row>
    <row r="33" spans="1:7" ht="20.100000000000001" customHeight="1" x14ac:dyDescent="0.25">
      <c r="A33" s="704" t="s">
        <v>105</v>
      </c>
      <c r="B33" s="705"/>
      <c r="C33" s="705"/>
      <c r="D33" s="200">
        <f>SUMPRODUCT(C11:C31,D11:D31)</f>
        <v>0</v>
      </c>
      <c r="E33" s="202">
        <f>SUMPRODUCT(C11:C31,E11:E31)</f>
        <v>0</v>
      </c>
      <c r="F33" s="202">
        <f>SUMPRODUCT(C11:C31,F11:F31)</f>
        <v>0</v>
      </c>
      <c r="G33" s="201">
        <f>SUMPRODUCT(C11:C31,G11:G31)</f>
        <v>0</v>
      </c>
    </row>
    <row r="34" spans="1:7" ht="20.100000000000001" customHeight="1" thickBot="1" x14ac:dyDescent="0.3">
      <c r="A34" s="674" t="s">
        <v>115</v>
      </c>
      <c r="B34" s="675"/>
      <c r="C34" s="675"/>
      <c r="D34" s="737">
        <f>SUM(D33,E33,F33,G33)</f>
        <v>0</v>
      </c>
      <c r="E34" s="706"/>
      <c r="F34" s="706"/>
      <c r="G34" s="707"/>
    </row>
    <row r="35" spans="1:7" ht="9.9499999999999993" customHeight="1" x14ac:dyDescent="0.25">
      <c r="A35" s="229"/>
      <c r="B35" s="230"/>
      <c r="C35" s="230"/>
      <c r="D35" s="231"/>
      <c r="E35" s="232"/>
      <c r="F35" s="232"/>
      <c r="G35" s="232"/>
    </row>
    <row r="36" spans="1:7" ht="20.100000000000001" customHeight="1" x14ac:dyDescent="0.25">
      <c r="A36" s="668" t="s">
        <v>146</v>
      </c>
      <c r="B36" s="669"/>
      <c r="C36" s="669"/>
      <c r="D36" s="669"/>
      <c r="E36" s="669"/>
      <c r="F36" s="669"/>
      <c r="G36" s="669"/>
    </row>
    <row r="37" spans="1:7" ht="20.100000000000001" customHeight="1" x14ac:dyDescent="0.25">
      <c r="A37" s="670" t="s">
        <v>145</v>
      </c>
      <c r="B37" s="670"/>
      <c r="C37" s="670"/>
      <c r="D37" s="671"/>
      <c r="E37" s="671"/>
      <c r="F37" s="671"/>
      <c r="G37" s="671"/>
    </row>
    <row r="38" spans="1:7" ht="39.950000000000003" customHeight="1" x14ac:dyDescent="0.25">
      <c r="A38" s="672" t="s">
        <v>143</v>
      </c>
      <c r="B38" s="672"/>
      <c r="C38" s="672"/>
      <c r="D38" s="673"/>
      <c r="E38" s="673"/>
      <c r="F38" s="673"/>
      <c r="G38" s="673"/>
    </row>
    <row r="39" spans="1:7" s="61" customFormat="1" ht="60" customHeight="1" x14ac:dyDescent="0.25">
      <c r="A39" s="583" t="s">
        <v>62</v>
      </c>
      <c r="B39" s="583"/>
      <c r="C39" s="583"/>
      <c r="D39" s="645"/>
      <c r="E39" s="645"/>
      <c r="F39" s="645"/>
      <c r="G39" s="645"/>
    </row>
    <row r="40" spans="1:7" ht="15" customHeight="1" x14ac:dyDescent="0.25">
      <c r="A40" s="592" t="s">
        <v>44</v>
      </c>
      <c r="B40" s="592"/>
      <c r="C40" s="592"/>
      <c r="D40" s="646"/>
      <c r="E40" s="646"/>
      <c r="F40" s="646"/>
      <c r="G40" s="646"/>
    </row>
  </sheetData>
  <sheetProtection algorithmName="SHA-512" hashValue="/pr70zdQWV3stKgQejwOizNyjy1epjBV2TOeCutLfj6IXtUriB22YUqJb26iiRvRERGpO8xc8uX67jtZO8dYBQ==" saltValue="1rbxbyb2f04vabqgFXwaxw==" spinCount="100000" sheet="1" objects="1" scenarios="1"/>
  <mergeCells count="22">
    <mergeCell ref="B1:G1"/>
    <mergeCell ref="B2:G3"/>
    <mergeCell ref="B4:G4"/>
    <mergeCell ref="B5:G5"/>
    <mergeCell ref="B6:G6"/>
    <mergeCell ref="A40:G40"/>
    <mergeCell ref="A11:A13"/>
    <mergeCell ref="A14:A16"/>
    <mergeCell ref="A17:A19"/>
    <mergeCell ref="A20:A22"/>
    <mergeCell ref="A23:A25"/>
    <mergeCell ref="A33:C33"/>
    <mergeCell ref="A34:C34"/>
    <mergeCell ref="D34:G34"/>
    <mergeCell ref="A26:A27"/>
    <mergeCell ref="A28:A29"/>
    <mergeCell ref="A36:G36"/>
    <mergeCell ref="B9:B10"/>
    <mergeCell ref="C9:C10"/>
    <mergeCell ref="A37:G37"/>
    <mergeCell ref="A38:G38"/>
    <mergeCell ref="A39:G39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activeCell="Y14" sqref="Y14"/>
    </sheetView>
  </sheetViews>
  <sheetFormatPr baseColWidth="10" defaultRowHeight="15" x14ac:dyDescent="0.25"/>
  <cols>
    <col min="1" max="1" width="19.7109375" style="1" customWidth="1"/>
    <col min="2" max="2" width="28.7109375" style="1" customWidth="1"/>
    <col min="3" max="3" width="6.7109375" style="77" customWidth="1"/>
    <col min="4" max="5" width="4.28515625" style="1" customWidth="1"/>
    <col min="6" max="22" width="4.7109375" style="1" customWidth="1"/>
    <col min="23" max="16384" width="11.42578125" style="1"/>
  </cols>
  <sheetData>
    <row r="1" spans="1:22" ht="15" customHeight="1" x14ac:dyDescent="0.25">
      <c r="A1" s="666" t="s">
        <v>29</v>
      </c>
      <c r="B1" s="667"/>
      <c r="C1" s="667"/>
      <c r="D1" s="667"/>
      <c r="E1" s="70"/>
      <c r="F1" s="808" t="s">
        <v>52</v>
      </c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10"/>
    </row>
    <row r="2" spans="1:22" ht="15" customHeight="1" x14ac:dyDescent="0.25">
      <c r="A2" s="560" t="s">
        <v>46</v>
      </c>
      <c r="B2" s="667"/>
      <c r="C2" s="667"/>
      <c r="D2" s="667"/>
      <c r="E2" s="70"/>
      <c r="F2" s="811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812"/>
    </row>
    <row r="3" spans="1:22" ht="15" customHeight="1" x14ac:dyDescent="0.25">
      <c r="A3" s="560" t="s">
        <v>47</v>
      </c>
      <c r="B3" s="667"/>
      <c r="C3" s="667"/>
      <c r="D3" s="667"/>
      <c r="E3" s="77"/>
      <c r="F3" s="813" t="s">
        <v>226</v>
      </c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812"/>
    </row>
    <row r="4" spans="1:22" ht="20.100000000000001" customHeight="1" x14ac:dyDescent="0.25">
      <c r="A4" s="68"/>
      <c r="B4" s="68"/>
      <c r="C4" s="79"/>
      <c r="D4" s="68"/>
      <c r="E4" s="68"/>
      <c r="F4" s="805" t="s">
        <v>25</v>
      </c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806"/>
      <c r="U4" s="806"/>
      <c r="V4" s="807"/>
    </row>
    <row r="5" spans="1:22" ht="30" customHeight="1" x14ac:dyDescent="0.25">
      <c r="A5" s="67"/>
      <c r="B5" s="77"/>
      <c r="D5" s="67"/>
      <c r="E5" s="67"/>
      <c r="F5" s="814" t="s">
        <v>41</v>
      </c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6"/>
    </row>
    <row r="6" spans="1:22" ht="50.1" customHeight="1" thickBot="1" x14ac:dyDescent="0.3">
      <c r="A6" s="84"/>
      <c r="B6" s="77"/>
      <c r="D6" s="67"/>
      <c r="E6" s="67"/>
      <c r="F6" s="817" t="s">
        <v>45</v>
      </c>
      <c r="G6" s="818"/>
      <c r="H6" s="818"/>
      <c r="I6" s="818"/>
      <c r="J6" s="818"/>
      <c r="K6" s="818"/>
      <c r="L6" s="818"/>
      <c r="M6" s="818"/>
      <c r="N6" s="818"/>
      <c r="O6" s="818"/>
      <c r="P6" s="818"/>
      <c r="Q6" s="818"/>
      <c r="R6" s="818"/>
      <c r="S6" s="818"/>
      <c r="T6" s="818"/>
      <c r="U6" s="818"/>
      <c r="V6" s="819"/>
    </row>
    <row r="7" spans="1:22" ht="9.9499999999999993" customHeight="1" thickBot="1" x14ac:dyDescent="0.3">
      <c r="A7" s="560"/>
      <c r="B7" s="560"/>
      <c r="C7" s="560"/>
      <c r="D7" s="560"/>
      <c r="E7" s="560"/>
      <c r="F7" s="667"/>
    </row>
    <row r="8" spans="1:22" ht="15" customHeight="1" x14ac:dyDescent="0.25">
      <c r="F8" s="820" t="s">
        <v>211</v>
      </c>
      <c r="G8" s="821"/>
      <c r="H8" s="821"/>
      <c r="I8" s="822"/>
      <c r="J8" s="823" t="s">
        <v>232</v>
      </c>
      <c r="K8" s="824"/>
      <c r="L8" s="824"/>
      <c r="M8" s="824"/>
      <c r="N8" s="825"/>
      <c r="O8" s="826" t="s">
        <v>228</v>
      </c>
      <c r="P8" s="824"/>
      <c r="Q8" s="824"/>
      <c r="R8" s="825"/>
      <c r="S8" s="827" t="s">
        <v>233</v>
      </c>
      <c r="T8" s="821"/>
      <c r="U8" s="821"/>
      <c r="V8" s="822"/>
    </row>
    <row r="9" spans="1:22" ht="15" customHeight="1" thickBot="1" x14ac:dyDescent="0.3">
      <c r="A9" s="40"/>
      <c r="B9" s="40"/>
      <c r="C9" s="80"/>
      <c r="D9" s="40"/>
      <c r="E9" s="40"/>
      <c r="F9" s="512">
        <v>5</v>
      </c>
      <c r="G9" s="513">
        <v>12</v>
      </c>
      <c r="H9" s="75">
        <v>19</v>
      </c>
      <c r="I9" s="514">
        <v>26</v>
      </c>
      <c r="J9" s="512">
        <v>3</v>
      </c>
      <c r="K9" s="513">
        <v>10</v>
      </c>
      <c r="L9" s="513">
        <v>17</v>
      </c>
      <c r="M9" s="513">
        <v>24</v>
      </c>
      <c r="N9" s="514">
        <v>31</v>
      </c>
      <c r="O9" s="794" t="s">
        <v>231</v>
      </c>
      <c r="P9" s="795"/>
      <c r="Q9" s="795"/>
      <c r="R9" s="796"/>
      <c r="S9" s="524">
        <v>4</v>
      </c>
      <c r="T9" s="525">
        <v>11</v>
      </c>
      <c r="U9" s="525">
        <v>18</v>
      </c>
      <c r="V9" s="526">
        <v>25</v>
      </c>
    </row>
    <row r="10" spans="1:22" ht="15" customHeight="1" x14ac:dyDescent="0.25">
      <c r="A10" s="650" t="s">
        <v>53</v>
      </c>
      <c r="B10" s="92" t="s">
        <v>72</v>
      </c>
      <c r="C10" s="85" t="s">
        <v>54</v>
      </c>
      <c r="D10" s="803">
        <v>3.2</v>
      </c>
      <c r="E10" s="804"/>
      <c r="F10" s="515"/>
      <c r="G10" s="516"/>
      <c r="H10" s="516"/>
      <c r="I10" s="517"/>
      <c r="J10" s="515"/>
      <c r="K10" s="516"/>
      <c r="L10" s="516"/>
      <c r="M10" s="516"/>
      <c r="N10" s="517"/>
      <c r="O10" s="797"/>
      <c r="P10" s="798"/>
      <c r="Q10" s="798"/>
      <c r="R10" s="799"/>
      <c r="S10" s="518"/>
      <c r="T10" s="516"/>
      <c r="U10" s="516"/>
      <c r="V10" s="517"/>
    </row>
    <row r="11" spans="1:22" ht="15" customHeight="1" x14ac:dyDescent="0.25">
      <c r="A11" s="773"/>
      <c r="B11" s="9" t="s">
        <v>63</v>
      </c>
      <c r="C11" s="86" t="s">
        <v>55</v>
      </c>
      <c r="D11" s="770">
        <v>6.4</v>
      </c>
      <c r="E11" s="771"/>
      <c r="F11" s="485"/>
      <c r="G11" s="486"/>
      <c r="H11" s="486"/>
      <c r="I11" s="488"/>
      <c r="J11" s="485"/>
      <c r="K11" s="486"/>
      <c r="L11" s="486"/>
      <c r="M11" s="486"/>
      <c r="N11" s="488"/>
      <c r="O11" s="797"/>
      <c r="P11" s="798"/>
      <c r="Q11" s="798"/>
      <c r="R11" s="799"/>
      <c r="S11" s="519"/>
      <c r="T11" s="486"/>
      <c r="U11" s="486"/>
      <c r="V11" s="488"/>
    </row>
    <row r="12" spans="1:22" ht="15" customHeight="1" x14ac:dyDescent="0.25">
      <c r="A12" s="772" t="s">
        <v>58</v>
      </c>
      <c r="B12" s="774" t="s">
        <v>64</v>
      </c>
      <c r="C12" s="86" t="s">
        <v>54</v>
      </c>
      <c r="D12" s="770">
        <v>3.9</v>
      </c>
      <c r="E12" s="771"/>
      <c r="F12" s="485"/>
      <c r="G12" s="486"/>
      <c r="H12" s="486"/>
      <c r="I12" s="488"/>
      <c r="J12" s="485"/>
      <c r="K12" s="486"/>
      <c r="L12" s="486"/>
      <c r="M12" s="486"/>
      <c r="N12" s="488"/>
      <c r="O12" s="797"/>
      <c r="P12" s="798"/>
      <c r="Q12" s="798"/>
      <c r="R12" s="799"/>
      <c r="S12" s="519"/>
      <c r="T12" s="486"/>
      <c r="U12" s="486"/>
      <c r="V12" s="488"/>
    </row>
    <row r="13" spans="1:22" ht="15" customHeight="1" x14ac:dyDescent="0.25">
      <c r="A13" s="773"/>
      <c r="B13" s="775"/>
      <c r="C13" s="86" t="s">
        <v>55</v>
      </c>
      <c r="D13" s="770">
        <v>7.8</v>
      </c>
      <c r="E13" s="771"/>
      <c r="F13" s="485"/>
      <c r="G13" s="486"/>
      <c r="H13" s="486"/>
      <c r="I13" s="488"/>
      <c r="J13" s="485"/>
      <c r="K13" s="486"/>
      <c r="L13" s="486"/>
      <c r="M13" s="486"/>
      <c r="N13" s="488"/>
      <c r="O13" s="797"/>
      <c r="P13" s="798"/>
      <c r="Q13" s="798"/>
      <c r="R13" s="799"/>
      <c r="S13" s="519"/>
      <c r="T13" s="486"/>
      <c r="U13" s="486"/>
      <c r="V13" s="488"/>
    </row>
    <row r="14" spans="1:22" ht="15" customHeight="1" x14ac:dyDescent="0.25">
      <c r="A14" s="788" t="s">
        <v>59</v>
      </c>
      <c r="B14" s="789" t="s">
        <v>56</v>
      </c>
      <c r="C14" s="86" t="s">
        <v>54</v>
      </c>
      <c r="D14" s="770">
        <v>5.6</v>
      </c>
      <c r="E14" s="771"/>
      <c r="F14" s="485"/>
      <c r="G14" s="486"/>
      <c r="H14" s="486"/>
      <c r="I14" s="488"/>
      <c r="J14" s="485"/>
      <c r="K14" s="486"/>
      <c r="L14" s="486"/>
      <c r="M14" s="486"/>
      <c r="N14" s="488"/>
      <c r="O14" s="797"/>
      <c r="P14" s="798"/>
      <c r="Q14" s="798"/>
      <c r="R14" s="799"/>
      <c r="S14" s="519"/>
      <c r="T14" s="486"/>
      <c r="U14" s="486"/>
      <c r="V14" s="488"/>
    </row>
    <row r="15" spans="1:22" ht="15" customHeight="1" x14ac:dyDescent="0.25">
      <c r="A15" s="773"/>
      <c r="B15" s="790"/>
      <c r="C15" s="86" t="s">
        <v>55</v>
      </c>
      <c r="D15" s="770">
        <v>11.2</v>
      </c>
      <c r="E15" s="771"/>
      <c r="F15" s="485"/>
      <c r="G15" s="486"/>
      <c r="H15" s="486"/>
      <c r="I15" s="488"/>
      <c r="J15" s="485"/>
      <c r="K15" s="486"/>
      <c r="L15" s="486"/>
      <c r="M15" s="486"/>
      <c r="N15" s="488"/>
      <c r="O15" s="797"/>
      <c r="P15" s="798"/>
      <c r="Q15" s="798"/>
      <c r="R15" s="799"/>
      <c r="S15" s="519"/>
      <c r="T15" s="486"/>
      <c r="U15" s="486"/>
      <c r="V15" s="488"/>
    </row>
    <row r="16" spans="1:22" ht="15" customHeight="1" x14ac:dyDescent="0.25">
      <c r="A16" s="788" t="s">
        <v>60</v>
      </c>
      <c r="B16" s="789" t="s">
        <v>57</v>
      </c>
      <c r="C16" s="86" t="s">
        <v>54</v>
      </c>
      <c r="D16" s="770">
        <v>3.2</v>
      </c>
      <c r="E16" s="771"/>
      <c r="F16" s="485"/>
      <c r="G16" s="486"/>
      <c r="H16" s="486"/>
      <c r="I16" s="488"/>
      <c r="J16" s="485"/>
      <c r="K16" s="486"/>
      <c r="L16" s="486"/>
      <c r="M16" s="486"/>
      <c r="N16" s="488"/>
      <c r="O16" s="797"/>
      <c r="P16" s="798"/>
      <c r="Q16" s="798"/>
      <c r="R16" s="799"/>
      <c r="S16" s="519"/>
      <c r="T16" s="486"/>
      <c r="U16" s="486"/>
      <c r="V16" s="488"/>
    </row>
    <row r="17" spans="1:22" ht="15" customHeight="1" x14ac:dyDescent="0.25">
      <c r="A17" s="773"/>
      <c r="B17" s="790"/>
      <c r="C17" s="86" t="s">
        <v>55</v>
      </c>
      <c r="D17" s="770">
        <v>6.4</v>
      </c>
      <c r="E17" s="771"/>
      <c r="F17" s="485"/>
      <c r="G17" s="486"/>
      <c r="H17" s="486"/>
      <c r="I17" s="488"/>
      <c r="J17" s="485"/>
      <c r="K17" s="486"/>
      <c r="L17" s="486"/>
      <c r="M17" s="486"/>
      <c r="N17" s="488"/>
      <c r="O17" s="797"/>
      <c r="P17" s="798"/>
      <c r="Q17" s="798"/>
      <c r="R17" s="799"/>
      <c r="S17" s="519"/>
      <c r="T17" s="486"/>
      <c r="U17" s="486"/>
      <c r="V17" s="488"/>
    </row>
    <row r="18" spans="1:22" ht="15" customHeight="1" x14ac:dyDescent="0.25">
      <c r="A18" s="788" t="s">
        <v>61</v>
      </c>
      <c r="B18" s="9" t="s">
        <v>66</v>
      </c>
      <c r="C18" s="86" t="s">
        <v>54</v>
      </c>
      <c r="D18" s="770">
        <v>6.5</v>
      </c>
      <c r="E18" s="771"/>
      <c r="F18" s="485"/>
      <c r="G18" s="486"/>
      <c r="H18" s="486"/>
      <c r="I18" s="488"/>
      <c r="J18" s="485"/>
      <c r="K18" s="486"/>
      <c r="L18" s="486"/>
      <c r="M18" s="486"/>
      <c r="N18" s="488"/>
      <c r="O18" s="797"/>
      <c r="P18" s="798"/>
      <c r="Q18" s="798"/>
      <c r="R18" s="799"/>
      <c r="S18" s="519"/>
      <c r="T18" s="486"/>
      <c r="U18" s="486"/>
      <c r="V18" s="488"/>
    </row>
    <row r="19" spans="1:22" ht="15" customHeight="1" thickBot="1" x14ac:dyDescent="0.3">
      <c r="A19" s="791"/>
      <c r="B19" s="93" t="s">
        <v>65</v>
      </c>
      <c r="C19" s="87" t="s">
        <v>55</v>
      </c>
      <c r="D19" s="792">
        <v>13</v>
      </c>
      <c r="E19" s="793"/>
      <c r="F19" s="520"/>
      <c r="G19" s="521"/>
      <c r="H19" s="521"/>
      <c r="I19" s="522"/>
      <c r="J19" s="520"/>
      <c r="K19" s="521"/>
      <c r="L19" s="521"/>
      <c r="M19" s="521"/>
      <c r="N19" s="522"/>
      <c r="O19" s="800"/>
      <c r="P19" s="801"/>
      <c r="Q19" s="801"/>
      <c r="R19" s="802"/>
      <c r="S19" s="523"/>
      <c r="T19" s="521"/>
      <c r="U19" s="521"/>
      <c r="V19" s="522"/>
    </row>
    <row r="20" spans="1:22" ht="9.9499999999999993" customHeight="1" thickBot="1" x14ac:dyDescent="0.3">
      <c r="A20" s="66"/>
      <c r="B20" s="66"/>
      <c r="C20" s="81"/>
      <c r="D20" s="66"/>
      <c r="E20" s="66"/>
      <c r="F20" s="40"/>
      <c r="G20" s="71"/>
      <c r="H20" s="42"/>
      <c r="I20" s="42"/>
      <c r="J20" s="42"/>
      <c r="K20" s="4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22" ht="20.100000000000001" customHeight="1" thickBot="1" x14ac:dyDescent="0.3">
      <c r="A21" s="66"/>
      <c r="B21" s="778" t="s">
        <v>106</v>
      </c>
      <c r="C21" s="779"/>
      <c r="D21" s="779"/>
      <c r="E21" s="780"/>
      <c r="F21" s="187"/>
      <c r="G21" s="188"/>
      <c r="H21" s="188"/>
      <c r="I21" s="189"/>
      <c r="J21" s="187"/>
      <c r="K21" s="188"/>
      <c r="L21" s="188"/>
      <c r="M21" s="188"/>
      <c r="N21" s="527"/>
      <c r="O21" s="781"/>
      <c r="P21" s="738"/>
      <c r="Q21" s="738"/>
      <c r="R21" s="739"/>
      <c r="S21" s="187"/>
      <c r="T21" s="188"/>
      <c r="U21" s="188"/>
      <c r="V21" s="189"/>
    </row>
    <row r="22" spans="1:22" ht="20.100000000000001" customHeight="1" thickBot="1" x14ac:dyDescent="0.3">
      <c r="A22" s="88" t="s">
        <v>68</v>
      </c>
      <c r="B22" s="778" t="s">
        <v>107</v>
      </c>
      <c r="C22" s="779"/>
      <c r="D22" s="779"/>
      <c r="E22" s="780"/>
      <c r="F22" s="785"/>
      <c r="G22" s="648"/>
      <c r="H22" s="761"/>
      <c r="I22" s="786"/>
      <c r="J22" s="787"/>
      <c r="K22" s="648"/>
      <c r="L22" s="787"/>
      <c r="M22" s="648"/>
      <c r="N22" s="649"/>
      <c r="O22" s="782"/>
      <c r="P22" s="783"/>
      <c r="Q22" s="783"/>
      <c r="R22" s="784"/>
      <c r="S22" s="759"/>
      <c r="T22" s="760"/>
      <c r="U22" s="761"/>
      <c r="V22" s="762"/>
    </row>
    <row r="23" spans="1:22" ht="9.9499999999999993" customHeight="1" thickBot="1" x14ac:dyDescent="0.3">
      <c r="A23" s="89"/>
      <c r="B23" s="59"/>
      <c r="C23" s="82"/>
      <c r="D23" s="78"/>
      <c r="E23" s="78"/>
      <c r="F23" s="43"/>
      <c r="G23" s="46"/>
      <c r="H23" s="42"/>
      <c r="I23" s="47"/>
      <c r="J23" s="42"/>
      <c r="K23" s="47"/>
      <c r="L23" s="40"/>
      <c r="M23" s="47"/>
      <c r="N23" s="40"/>
      <c r="O23" s="47"/>
      <c r="P23" s="40"/>
      <c r="Q23" s="47"/>
      <c r="R23" s="47"/>
      <c r="S23" s="40"/>
      <c r="T23" s="47"/>
      <c r="U23" s="40"/>
      <c r="V23" s="47"/>
    </row>
    <row r="24" spans="1:22" ht="20.100000000000001" customHeight="1" thickBot="1" x14ac:dyDescent="0.3">
      <c r="A24" s="90"/>
      <c r="B24" s="190" t="s">
        <v>69</v>
      </c>
      <c r="C24" s="763"/>
      <c r="D24" s="764"/>
      <c r="E24" s="765"/>
      <c r="F24" s="40"/>
      <c r="G24" s="69"/>
      <c r="H24" s="766" t="s">
        <v>234</v>
      </c>
      <c r="I24" s="767"/>
      <c r="J24" s="767"/>
      <c r="K24" s="767"/>
      <c r="L24" s="767"/>
      <c r="M24" s="767"/>
      <c r="N24" s="91"/>
      <c r="O24" s="768" t="s">
        <v>235</v>
      </c>
      <c r="P24" s="769"/>
      <c r="Q24" s="769"/>
      <c r="R24" s="769"/>
      <c r="S24" s="769"/>
      <c r="T24" s="769"/>
      <c r="U24" s="769"/>
      <c r="V24" s="769"/>
    </row>
    <row r="25" spans="1:22" ht="20.100000000000001" customHeight="1" x14ac:dyDescent="0.25">
      <c r="A25" s="592" t="s">
        <v>71</v>
      </c>
      <c r="B25" s="592"/>
      <c r="C25" s="592"/>
      <c r="D25" s="592"/>
      <c r="E25" s="592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</row>
    <row r="26" spans="1:22" ht="20.100000000000001" customHeight="1" x14ac:dyDescent="0.25">
      <c r="A26" s="776" t="s">
        <v>70</v>
      </c>
      <c r="B26" s="776"/>
      <c r="C26" s="776"/>
      <c r="D26" s="776"/>
      <c r="E26" s="776"/>
      <c r="F26" s="777"/>
      <c r="G26" s="777"/>
      <c r="H26" s="777"/>
      <c r="I26" s="777"/>
      <c r="J26" s="777"/>
      <c r="K26" s="777"/>
      <c r="L26" s="777"/>
      <c r="M26" s="777"/>
      <c r="N26" s="777"/>
      <c r="O26" s="777"/>
      <c r="P26" s="777"/>
      <c r="Q26" s="777"/>
      <c r="R26" s="777"/>
      <c r="S26" s="777"/>
      <c r="T26" s="777"/>
      <c r="U26" s="777"/>
      <c r="V26" s="777"/>
    </row>
    <row r="27" spans="1:22" ht="45" customHeight="1" x14ac:dyDescent="0.25">
      <c r="A27" s="12"/>
      <c r="B27" s="12"/>
      <c r="C27" s="83"/>
      <c r="D27" s="12"/>
      <c r="E27" s="12"/>
      <c r="F27" s="12"/>
      <c r="G27" s="12"/>
      <c r="H27" s="12"/>
      <c r="I27" s="12"/>
      <c r="J27" s="12"/>
      <c r="K27" s="12"/>
    </row>
    <row r="28" spans="1:22" s="61" customFormat="1" ht="35.1" customHeight="1" x14ac:dyDescent="0.25">
      <c r="A28" s="583" t="s">
        <v>62</v>
      </c>
      <c r="B28" s="583"/>
      <c r="C28" s="583"/>
      <c r="D28" s="583"/>
      <c r="E28" s="583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</row>
    <row r="29" spans="1:22" ht="9.9499999999999993" customHeight="1" x14ac:dyDescent="0.25"/>
    <row r="30" spans="1:22" ht="9.9499999999999993" customHeight="1" x14ac:dyDescent="0.25"/>
    <row r="31" spans="1:22" ht="15" customHeight="1" x14ac:dyDescent="0.25">
      <c r="A31" s="592" t="s">
        <v>44</v>
      </c>
      <c r="B31" s="592"/>
      <c r="C31" s="592"/>
      <c r="D31" s="592"/>
      <c r="E31" s="592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</row>
    <row r="32" spans="1:22" ht="9.9499999999999993" customHeight="1" x14ac:dyDescent="0.25"/>
  </sheetData>
  <mergeCells count="48">
    <mergeCell ref="O9:R19"/>
    <mergeCell ref="A10:A11"/>
    <mergeCell ref="D10:E10"/>
    <mergeCell ref="F4:V4"/>
    <mergeCell ref="A1:D1"/>
    <mergeCell ref="F1:V2"/>
    <mergeCell ref="A2:D2"/>
    <mergeCell ref="A3:D3"/>
    <mergeCell ref="F3:V3"/>
    <mergeCell ref="F5:V5"/>
    <mergeCell ref="F6:V6"/>
    <mergeCell ref="A7:F7"/>
    <mergeCell ref="F8:I8"/>
    <mergeCell ref="J8:N8"/>
    <mergeCell ref="O8:R8"/>
    <mergeCell ref="S8:V8"/>
    <mergeCell ref="A18:A19"/>
    <mergeCell ref="D18:E18"/>
    <mergeCell ref="D19:E19"/>
    <mergeCell ref="D12:E12"/>
    <mergeCell ref="D13:E13"/>
    <mergeCell ref="A14:A15"/>
    <mergeCell ref="B14:B15"/>
    <mergeCell ref="D14:E14"/>
    <mergeCell ref="D15:E15"/>
    <mergeCell ref="D11:E11"/>
    <mergeCell ref="A12:A13"/>
    <mergeCell ref="B12:B13"/>
    <mergeCell ref="A26:V26"/>
    <mergeCell ref="A28:V28"/>
    <mergeCell ref="B21:E21"/>
    <mergeCell ref="O21:R22"/>
    <mergeCell ref="B22:E22"/>
    <mergeCell ref="F22:G22"/>
    <mergeCell ref="H22:I22"/>
    <mergeCell ref="J22:K22"/>
    <mergeCell ref="L22:N22"/>
    <mergeCell ref="A16:A17"/>
    <mergeCell ref="B16:B17"/>
    <mergeCell ref="D16:E16"/>
    <mergeCell ref="D17:E17"/>
    <mergeCell ref="A31:V31"/>
    <mergeCell ref="S22:T22"/>
    <mergeCell ref="U22:V22"/>
    <mergeCell ref="C24:E24"/>
    <mergeCell ref="H24:M24"/>
    <mergeCell ref="O24:V24"/>
    <mergeCell ref="A25:V25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view="pageLayout" zoomScaleNormal="100" workbookViewId="0">
      <selection activeCell="N30" sqref="N30"/>
    </sheetView>
  </sheetViews>
  <sheetFormatPr baseColWidth="10" defaultRowHeight="15" x14ac:dyDescent="0.25"/>
  <cols>
    <col min="1" max="1" width="19.7109375" style="1" customWidth="1"/>
    <col min="2" max="2" width="28.7109375" style="1" customWidth="1"/>
    <col min="3" max="3" width="6.7109375" style="77" customWidth="1"/>
    <col min="4" max="5" width="4.28515625" style="1" customWidth="1"/>
    <col min="6" max="22" width="4.7109375" style="1" customWidth="1"/>
    <col min="23" max="16384" width="11.42578125" style="1"/>
  </cols>
  <sheetData>
    <row r="1" spans="1:22" ht="15" customHeight="1" x14ac:dyDescent="0.25">
      <c r="A1" s="666" t="s">
        <v>29</v>
      </c>
      <c r="B1" s="667"/>
      <c r="C1" s="667"/>
      <c r="D1" s="667"/>
      <c r="E1" s="70"/>
      <c r="F1" s="808" t="s">
        <v>52</v>
      </c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  <c r="S1" s="809"/>
      <c r="T1" s="809"/>
      <c r="U1" s="809"/>
      <c r="V1" s="810"/>
    </row>
    <row r="2" spans="1:22" ht="15" customHeight="1" x14ac:dyDescent="0.25">
      <c r="A2" s="560" t="s">
        <v>46</v>
      </c>
      <c r="B2" s="667"/>
      <c r="C2" s="667"/>
      <c r="D2" s="667"/>
      <c r="E2" s="70"/>
      <c r="F2" s="811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812"/>
    </row>
    <row r="3" spans="1:22" ht="15" customHeight="1" x14ac:dyDescent="0.25">
      <c r="A3" s="560" t="s">
        <v>47</v>
      </c>
      <c r="B3" s="667"/>
      <c r="C3" s="667"/>
      <c r="D3" s="667"/>
      <c r="E3" s="77"/>
      <c r="F3" s="813" t="s">
        <v>226</v>
      </c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812"/>
    </row>
    <row r="4" spans="1:22" ht="20.100000000000001" customHeight="1" x14ac:dyDescent="0.25">
      <c r="A4" s="68"/>
      <c r="B4" s="68"/>
      <c r="C4" s="79"/>
      <c r="D4" s="68"/>
      <c r="E4" s="68"/>
      <c r="F4" s="805" t="s">
        <v>25</v>
      </c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806"/>
      <c r="U4" s="806"/>
      <c r="V4" s="807"/>
    </row>
    <row r="5" spans="1:22" ht="30" customHeight="1" x14ac:dyDescent="0.25">
      <c r="A5" s="67"/>
      <c r="B5" s="77"/>
      <c r="D5" s="67"/>
      <c r="E5" s="67"/>
      <c r="F5" s="828" t="s">
        <v>41</v>
      </c>
      <c r="G5" s="829"/>
      <c r="H5" s="829"/>
      <c r="I5" s="829"/>
      <c r="J5" s="829"/>
      <c r="K5" s="829"/>
      <c r="L5" s="829"/>
      <c r="M5" s="829"/>
      <c r="N5" s="829"/>
      <c r="O5" s="829"/>
      <c r="P5" s="829"/>
      <c r="Q5" s="829"/>
      <c r="R5" s="829"/>
      <c r="S5" s="829"/>
      <c r="T5" s="829"/>
      <c r="U5" s="829"/>
      <c r="V5" s="830"/>
    </row>
    <row r="6" spans="1:22" ht="50.1" customHeight="1" thickBot="1" x14ac:dyDescent="0.3">
      <c r="A6" s="84"/>
      <c r="B6" s="77"/>
      <c r="D6" s="67"/>
      <c r="E6" s="67"/>
      <c r="F6" s="831" t="s">
        <v>45</v>
      </c>
      <c r="G6" s="832"/>
      <c r="H6" s="832"/>
      <c r="I6" s="832"/>
      <c r="J6" s="832"/>
      <c r="K6" s="832"/>
      <c r="L6" s="832"/>
      <c r="M6" s="832"/>
      <c r="N6" s="832"/>
      <c r="O6" s="832"/>
      <c r="P6" s="832"/>
      <c r="Q6" s="832"/>
      <c r="R6" s="832"/>
      <c r="S6" s="832"/>
      <c r="T6" s="832"/>
      <c r="U6" s="832"/>
      <c r="V6" s="833"/>
    </row>
    <row r="7" spans="1:22" ht="9.9499999999999993" customHeight="1" thickBot="1" x14ac:dyDescent="0.3">
      <c r="A7" s="560"/>
      <c r="B7" s="560"/>
      <c r="C7" s="560"/>
      <c r="D7" s="560"/>
      <c r="E7" s="560"/>
      <c r="F7" s="667"/>
    </row>
    <row r="8" spans="1:22" ht="15" customHeight="1" x14ac:dyDescent="0.25">
      <c r="F8" s="820" t="s">
        <v>211</v>
      </c>
      <c r="G8" s="821"/>
      <c r="H8" s="821"/>
      <c r="I8" s="822"/>
      <c r="J8" s="823" t="s">
        <v>232</v>
      </c>
      <c r="K8" s="824"/>
      <c r="L8" s="824"/>
      <c r="M8" s="824"/>
      <c r="N8" s="825"/>
      <c r="O8" s="826" t="s">
        <v>228</v>
      </c>
      <c r="P8" s="824"/>
      <c r="Q8" s="824"/>
      <c r="R8" s="825"/>
      <c r="S8" s="827" t="s">
        <v>233</v>
      </c>
      <c r="T8" s="821"/>
      <c r="U8" s="821"/>
      <c r="V8" s="822"/>
    </row>
    <row r="9" spans="1:22" ht="15" customHeight="1" thickBot="1" x14ac:dyDescent="0.3">
      <c r="A9" s="40"/>
      <c r="B9" s="40"/>
      <c r="C9" s="80"/>
      <c r="D9" s="40"/>
      <c r="E9" s="40"/>
      <c r="F9" s="512">
        <v>5</v>
      </c>
      <c r="G9" s="513">
        <v>12</v>
      </c>
      <c r="H9" s="75">
        <v>19</v>
      </c>
      <c r="I9" s="514">
        <v>26</v>
      </c>
      <c r="J9" s="512">
        <v>3</v>
      </c>
      <c r="K9" s="513">
        <v>10</v>
      </c>
      <c r="L9" s="513">
        <v>17</v>
      </c>
      <c r="M9" s="513">
        <v>24</v>
      </c>
      <c r="N9" s="514">
        <v>31</v>
      </c>
      <c r="O9" s="794" t="s">
        <v>231</v>
      </c>
      <c r="P9" s="795"/>
      <c r="Q9" s="795"/>
      <c r="R9" s="796"/>
      <c r="S9" s="524">
        <v>4</v>
      </c>
      <c r="T9" s="525">
        <v>11</v>
      </c>
      <c r="U9" s="525">
        <v>18</v>
      </c>
      <c r="V9" s="526">
        <v>25</v>
      </c>
    </row>
    <row r="10" spans="1:22" ht="15" customHeight="1" x14ac:dyDescent="0.25">
      <c r="A10" s="650" t="s">
        <v>53</v>
      </c>
      <c r="B10" s="92" t="s">
        <v>72</v>
      </c>
      <c r="C10" s="85" t="s">
        <v>54</v>
      </c>
      <c r="D10" s="803">
        <v>3.2</v>
      </c>
      <c r="E10" s="804"/>
      <c r="F10" s="528"/>
      <c r="G10" s="529"/>
      <c r="H10" s="529"/>
      <c r="I10" s="530"/>
      <c r="J10" s="528"/>
      <c r="K10" s="529"/>
      <c r="L10" s="529"/>
      <c r="M10" s="529"/>
      <c r="N10" s="530"/>
      <c r="O10" s="797"/>
      <c r="P10" s="798"/>
      <c r="Q10" s="798"/>
      <c r="R10" s="799"/>
      <c r="S10" s="537"/>
      <c r="T10" s="529"/>
      <c r="U10" s="529"/>
      <c r="V10" s="530"/>
    </row>
    <row r="11" spans="1:22" ht="15" customHeight="1" x14ac:dyDescent="0.25">
      <c r="A11" s="773"/>
      <c r="B11" s="9" t="s">
        <v>63</v>
      </c>
      <c r="C11" s="86" t="s">
        <v>55</v>
      </c>
      <c r="D11" s="770">
        <v>6.4</v>
      </c>
      <c r="E11" s="771"/>
      <c r="F11" s="531"/>
      <c r="G11" s="532"/>
      <c r="H11" s="532"/>
      <c r="I11" s="533"/>
      <c r="J11" s="531"/>
      <c r="K11" s="532"/>
      <c r="L11" s="532"/>
      <c r="M11" s="532"/>
      <c r="N11" s="533"/>
      <c r="O11" s="797"/>
      <c r="P11" s="798"/>
      <c r="Q11" s="798"/>
      <c r="R11" s="799"/>
      <c r="S11" s="538"/>
      <c r="T11" s="532"/>
      <c r="U11" s="532"/>
      <c r="V11" s="533"/>
    </row>
    <row r="12" spans="1:22" ht="15" customHeight="1" x14ac:dyDescent="0.25">
      <c r="A12" s="772" t="s">
        <v>58</v>
      </c>
      <c r="B12" s="774" t="s">
        <v>64</v>
      </c>
      <c r="C12" s="86" t="s">
        <v>54</v>
      </c>
      <c r="D12" s="770">
        <v>3.9</v>
      </c>
      <c r="E12" s="771"/>
      <c r="F12" s="531"/>
      <c r="G12" s="532"/>
      <c r="H12" s="532"/>
      <c r="I12" s="533"/>
      <c r="J12" s="531"/>
      <c r="K12" s="532"/>
      <c r="L12" s="532"/>
      <c r="M12" s="532"/>
      <c r="N12" s="533"/>
      <c r="O12" s="797"/>
      <c r="P12" s="798"/>
      <c r="Q12" s="798"/>
      <c r="R12" s="799"/>
      <c r="S12" s="538"/>
      <c r="T12" s="532"/>
      <c r="U12" s="532"/>
      <c r="V12" s="533"/>
    </row>
    <row r="13" spans="1:22" ht="15" customHeight="1" x14ac:dyDescent="0.25">
      <c r="A13" s="773"/>
      <c r="B13" s="775"/>
      <c r="C13" s="86" t="s">
        <v>55</v>
      </c>
      <c r="D13" s="770">
        <v>7.8</v>
      </c>
      <c r="E13" s="771"/>
      <c r="F13" s="531"/>
      <c r="G13" s="532"/>
      <c r="H13" s="532"/>
      <c r="I13" s="533"/>
      <c r="J13" s="531"/>
      <c r="K13" s="532"/>
      <c r="L13" s="532"/>
      <c r="M13" s="532"/>
      <c r="N13" s="533"/>
      <c r="O13" s="797"/>
      <c r="P13" s="798"/>
      <c r="Q13" s="798"/>
      <c r="R13" s="799"/>
      <c r="S13" s="538"/>
      <c r="T13" s="532"/>
      <c r="U13" s="532"/>
      <c r="V13" s="533"/>
    </row>
    <row r="14" spans="1:22" ht="15" customHeight="1" x14ac:dyDescent="0.25">
      <c r="A14" s="788" t="s">
        <v>59</v>
      </c>
      <c r="B14" s="789" t="s">
        <v>56</v>
      </c>
      <c r="C14" s="86" t="s">
        <v>54</v>
      </c>
      <c r="D14" s="770">
        <v>5.6</v>
      </c>
      <c r="E14" s="771"/>
      <c r="F14" s="531"/>
      <c r="G14" s="532"/>
      <c r="H14" s="532"/>
      <c r="I14" s="533"/>
      <c r="J14" s="531"/>
      <c r="K14" s="532"/>
      <c r="L14" s="532"/>
      <c r="M14" s="532"/>
      <c r="N14" s="533"/>
      <c r="O14" s="797"/>
      <c r="P14" s="798"/>
      <c r="Q14" s="798"/>
      <c r="R14" s="799"/>
      <c r="S14" s="538"/>
      <c r="T14" s="532"/>
      <c r="U14" s="532"/>
      <c r="V14" s="533"/>
    </row>
    <row r="15" spans="1:22" ht="15" customHeight="1" x14ac:dyDescent="0.25">
      <c r="A15" s="773"/>
      <c r="B15" s="790"/>
      <c r="C15" s="86" t="s">
        <v>55</v>
      </c>
      <c r="D15" s="770">
        <v>11.2</v>
      </c>
      <c r="E15" s="771"/>
      <c r="F15" s="531"/>
      <c r="G15" s="532"/>
      <c r="H15" s="532"/>
      <c r="I15" s="533"/>
      <c r="J15" s="531"/>
      <c r="K15" s="532"/>
      <c r="L15" s="532"/>
      <c r="M15" s="532"/>
      <c r="N15" s="533"/>
      <c r="O15" s="797"/>
      <c r="P15" s="798"/>
      <c r="Q15" s="798"/>
      <c r="R15" s="799"/>
      <c r="S15" s="538"/>
      <c r="T15" s="532"/>
      <c r="U15" s="532"/>
      <c r="V15" s="533"/>
    </row>
    <row r="16" spans="1:22" ht="15" customHeight="1" x14ac:dyDescent="0.25">
      <c r="A16" s="788" t="s">
        <v>60</v>
      </c>
      <c r="B16" s="789" t="s">
        <v>57</v>
      </c>
      <c r="C16" s="86" t="s">
        <v>54</v>
      </c>
      <c r="D16" s="770">
        <v>3.2</v>
      </c>
      <c r="E16" s="771"/>
      <c r="F16" s="531"/>
      <c r="G16" s="532"/>
      <c r="H16" s="532"/>
      <c r="I16" s="533"/>
      <c r="J16" s="531"/>
      <c r="K16" s="532"/>
      <c r="L16" s="532"/>
      <c r="M16" s="532"/>
      <c r="N16" s="533"/>
      <c r="O16" s="797"/>
      <c r="P16" s="798"/>
      <c r="Q16" s="798"/>
      <c r="R16" s="799"/>
      <c r="S16" s="538"/>
      <c r="T16" s="532"/>
      <c r="U16" s="532"/>
      <c r="V16" s="533"/>
    </row>
    <row r="17" spans="1:22" ht="15" customHeight="1" x14ac:dyDescent="0.25">
      <c r="A17" s="773"/>
      <c r="B17" s="790"/>
      <c r="C17" s="86" t="s">
        <v>55</v>
      </c>
      <c r="D17" s="770">
        <v>6.4</v>
      </c>
      <c r="E17" s="771"/>
      <c r="F17" s="531"/>
      <c r="G17" s="532"/>
      <c r="H17" s="532"/>
      <c r="I17" s="533"/>
      <c r="J17" s="531"/>
      <c r="K17" s="532"/>
      <c r="L17" s="532"/>
      <c r="M17" s="532"/>
      <c r="N17" s="533"/>
      <c r="O17" s="797"/>
      <c r="P17" s="798"/>
      <c r="Q17" s="798"/>
      <c r="R17" s="799"/>
      <c r="S17" s="538"/>
      <c r="T17" s="532"/>
      <c r="U17" s="532"/>
      <c r="V17" s="533"/>
    </row>
    <row r="18" spans="1:22" ht="15" customHeight="1" x14ac:dyDescent="0.25">
      <c r="A18" s="788" t="s">
        <v>61</v>
      </c>
      <c r="B18" s="9" t="s">
        <v>66</v>
      </c>
      <c r="C18" s="86" t="s">
        <v>54</v>
      </c>
      <c r="D18" s="770">
        <v>6.5</v>
      </c>
      <c r="E18" s="771"/>
      <c r="F18" s="531"/>
      <c r="G18" s="532"/>
      <c r="H18" s="532"/>
      <c r="I18" s="533"/>
      <c r="J18" s="531"/>
      <c r="K18" s="532"/>
      <c r="L18" s="532"/>
      <c r="M18" s="532"/>
      <c r="N18" s="533"/>
      <c r="O18" s="797"/>
      <c r="P18" s="798"/>
      <c r="Q18" s="798"/>
      <c r="R18" s="799"/>
      <c r="S18" s="538"/>
      <c r="T18" s="532"/>
      <c r="U18" s="532"/>
      <c r="V18" s="533"/>
    </row>
    <row r="19" spans="1:22" ht="15" customHeight="1" thickBot="1" x14ac:dyDescent="0.3">
      <c r="A19" s="791"/>
      <c r="B19" s="93" t="s">
        <v>65</v>
      </c>
      <c r="C19" s="87" t="s">
        <v>55</v>
      </c>
      <c r="D19" s="792">
        <v>13</v>
      </c>
      <c r="E19" s="793"/>
      <c r="F19" s="534"/>
      <c r="G19" s="535"/>
      <c r="H19" s="535"/>
      <c r="I19" s="536"/>
      <c r="J19" s="534"/>
      <c r="K19" s="535"/>
      <c r="L19" s="535"/>
      <c r="M19" s="535"/>
      <c r="N19" s="536"/>
      <c r="O19" s="800"/>
      <c r="P19" s="801"/>
      <c r="Q19" s="801"/>
      <c r="R19" s="802"/>
      <c r="S19" s="539"/>
      <c r="T19" s="535"/>
      <c r="U19" s="535"/>
      <c r="V19" s="536"/>
    </row>
    <row r="20" spans="1:22" ht="9.9499999999999993" customHeight="1" thickBot="1" x14ac:dyDescent="0.3">
      <c r="A20" s="66"/>
      <c r="B20" s="66"/>
      <c r="C20" s="81"/>
      <c r="D20" s="66"/>
      <c r="E20" s="66"/>
      <c r="F20" s="40"/>
      <c r="G20" s="71"/>
      <c r="H20" s="42"/>
      <c r="I20" s="42"/>
      <c r="J20" s="42"/>
      <c r="K20" s="42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22" ht="20.100000000000001" customHeight="1" thickBot="1" x14ac:dyDescent="0.3">
      <c r="A21" s="66"/>
      <c r="B21" s="778" t="s">
        <v>106</v>
      </c>
      <c r="C21" s="779"/>
      <c r="D21" s="779"/>
      <c r="E21" s="780"/>
      <c r="F21" s="187">
        <f>SUMPRODUCT(D10:D19,F10:F19)</f>
        <v>0</v>
      </c>
      <c r="G21" s="188">
        <f>SUMPRODUCT(D10:D19,G10:G19)</f>
        <v>0</v>
      </c>
      <c r="H21" s="188">
        <f>SUMPRODUCT(D10:D19,H10:H19)</f>
        <v>0</v>
      </c>
      <c r="I21" s="189">
        <f>SUMPRODUCT(D10:D19,I10:I19)</f>
        <v>0</v>
      </c>
      <c r="J21" s="187">
        <f>SUMPRODUCT(D10:D19,J10:J19)</f>
        <v>0</v>
      </c>
      <c r="K21" s="188">
        <f>SUMPRODUCT(D10:D19,K10:K19)</f>
        <v>0</v>
      </c>
      <c r="L21" s="188">
        <f>SUMPRODUCT(D10:D19,L10:L19)</f>
        <v>0</v>
      </c>
      <c r="M21" s="188">
        <f>SUMPRODUCT(D10:D19,M10:M19)</f>
        <v>0</v>
      </c>
      <c r="N21" s="527">
        <f>SUMPRODUCT(D10:D19,N10:N19)</f>
        <v>0</v>
      </c>
      <c r="O21" s="781"/>
      <c r="P21" s="738"/>
      <c r="Q21" s="738"/>
      <c r="R21" s="739"/>
      <c r="S21" s="187">
        <f>SUMPRODUCT(D10:D19,S10:S19)</f>
        <v>0</v>
      </c>
      <c r="T21" s="188">
        <f>SUMPRODUCT(D10:D19,T10:T19)</f>
        <v>0</v>
      </c>
      <c r="U21" s="188">
        <f>SUMPRODUCT(D10:D19,U10:U19)</f>
        <v>0</v>
      </c>
      <c r="V21" s="189">
        <f>SUMPRODUCT(D10:D19,V10:V19)</f>
        <v>0</v>
      </c>
    </row>
    <row r="22" spans="1:22" ht="20.100000000000001" customHeight="1" thickBot="1" x14ac:dyDescent="0.3">
      <c r="A22" s="88" t="s">
        <v>68</v>
      </c>
      <c r="B22" s="778" t="s">
        <v>107</v>
      </c>
      <c r="C22" s="779"/>
      <c r="D22" s="779"/>
      <c r="E22" s="780"/>
      <c r="F22" s="785" t="s">
        <v>236</v>
      </c>
      <c r="G22" s="648"/>
      <c r="H22" s="761">
        <f>SUM(F21,G21,H21,I21)</f>
        <v>0</v>
      </c>
      <c r="I22" s="786"/>
      <c r="J22" s="787" t="s">
        <v>237</v>
      </c>
      <c r="K22" s="648"/>
      <c r="L22" s="787">
        <f>SUM(J21,K21,L21,M21)</f>
        <v>0</v>
      </c>
      <c r="M22" s="648"/>
      <c r="N22" s="649"/>
      <c r="O22" s="782"/>
      <c r="P22" s="783"/>
      <c r="Q22" s="783"/>
      <c r="R22" s="784"/>
      <c r="S22" s="759" t="s">
        <v>238</v>
      </c>
      <c r="T22" s="760"/>
      <c r="U22" s="761">
        <f>SUM(S21,T21,U21,V21)</f>
        <v>0</v>
      </c>
      <c r="V22" s="762"/>
    </row>
    <row r="23" spans="1:22" ht="9.9499999999999993" customHeight="1" thickBot="1" x14ac:dyDescent="0.3">
      <c r="A23" s="89"/>
      <c r="B23" s="59"/>
      <c r="C23" s="82"/>
      <c r="D23" s="78"/>
      <c r="E23" s="78"/>
      <c r="F23" s="43"/>
      <c r="G23" s="46"/>
      <c r="H23" s="42"/>
      <c r="I23" s="47"/>
      <c r="J23" s="42"/>
      <c r="K23" s="47"/>
      <c r="L23" s="40"/>
      <c r="M23" s="47"/>
      <c r="N23" s="40"/>
      <c r="O23" s="47"/>
      <c r="P23" s="40"/>
      <c r="Q23" s="47"/>
      <c r="R23" s="47"/>
      <c r="S23" s="40"/>
      <c r="T23" s="47"/>
      <c r="U23" s="40"/>
      <c r="V23" s="47"/>
    </row>
    <row r="24" spans="1:22" ht="20.100000000000001" customHeight="1" thickBot="1" x14ac:dyDescent="0.3">
      <c r="A24" s="90"/>
      <c r="B24" s="190" t="s">
        <v>69</v>
      </c>
      <c r="C24" s="763">
        <f>SUM(H22,L22,P22,U22)</f>
        <v>0</v>
      </c>
      <c r="D24" s="764"/>
      <c r="E24" s="765"/>
      <c r="F24" s="40"/>
      <c r="G24" s="69"/>
      <c r="H24" s="766" t="s">
        <v>234</v>
      </c>
      <c r="I24" s="767"/>
      <c r="J24" s="767"/>
      <c r="K24" s="767"/>
      <c r="L24" s="767"/>
      <c r="M24" s="767"/>
      <c r="N24" s="91"/>
      <c r="O24" s="768" t="s">
        <v>235</v>
      </c>
      <c r="P24" s="769"/>
      <c r="Q24" s="769"/>
      <c r="R24" s="769"/>
      <c r="S24" s="769"/>
      <c r="T24" s="769"/>
      <c r="U24" s="769"/>
      <c r="V24" s="769"/>
    </row>
    <row r="25" spans="1:22" ht="20.100000000000001" customHeight="1" x14ac:dyDescent="0.25">
      <c r="A25" s="592" t="s">
        <v>71</v>
      </c>
      <c r="B25" s="592"/>
      <c r="C25" s="592"/>
      <c r="D25" s="592"/>
      <c r="E25" s="592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</row>
    <row r="26" spans="1:22" ht="20.100000000000001" customHeight="1" x14ac:dyDescent="0.25">
      <c r="A26" s="776" t="s">
        <v>70</v>
      </c>
      <c r="B26" s="776"/>
      <c r="C26" s="776"/>
      <c r="D26" s="776"/>
      <c r="E26" s="776"/>
      <c r="F26" s="777"/>
      <c r="G26" s="777"/>
      <c r="H26" s="777"/>
      <c r="I26" s="777"/>
      <c r="J26" s="777"/>
      <c r="K26" s="777"/>
      <c r="L26" s="777"/>
      <c r="M26" s="777"/>
      <c r="N26" s="777"/>
      <c r="O26" s="777"/>
      <c r="P26" s="777"/>
      <c r="Q26" s="777"/>
      <c r="R26" s="777"/>
      <c r="S26" s="777"/>
      <c r="T26" s="777"/>
      <c r="U26" s="777"/>
      <c r="V26" s="777"/>
    </row>
    <row r="27" spans="1:22" ht="45" customHeight="1" x14ac:dyDescent="0.25">
      <c r="A27" s="12"/>
      <c r="B27" s="12"/>
      <c r="C27" s="83"/>
      <c r="D27" s="12"/>
      <c r="E27" s="12"/>
      <c r="F27" s="12"/>
      <c r="G27" s="12"/>
      <c r="H27" s="12"/>
      <c r="I27" s="12"/>
      <c r="J27" s="12"/>
      <c r="K27" s="12"/>
    </row>
    <row r="28" spans="1:22" s="61" customFormat="1" ht="35.1" customHeight="1" x14ac:dyDescent="0.25">
      <c r="A28" s="583" t="s">
        <v>62</v>
      </c>
      <c r="B28" s="583"/>
      <c r="C28" s="583"/>
      <c r="D28" s="583"/>
      <c r="E28" s="583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</row>
    <row r="29" spans="1:22" ht="9.9499999999999993" customHeight="1" x14ac:dyDescent="0.25"/>
    <row r="30" spans="1:22" ht="9.9499999999999993" customHeight="1" x14ac:dyDescent="0.25"/>
    <row r="31" spans="1:22" ht="15" customHeight="1" x14ac:dyDescent="0.25">
      <c r="A31" s="592" t="s">
        <v>44</v>
      </c>
      <c r="B31" s="592"/>
      <c r="C31" s="592"/>
      <c r="D31" s="592"/>
      <c r="E31" s="592"/>
      <c r="F31" s="646"/>
      <c r="G31" s="646"/>
      <c r="H31" s="646"/>
      <c r="I31" s="646"/>
      <c r="J31" s="646"/>
      <c r="K31" s="646"/>
      <c r="L31" s="646"/>
      <c r="M31" s="646"/>
      <c r="N31" s="646"/>
      <c r="O31" s="646"/>
      <c r="P31" s="646"/>
      <c r="Q31" s="646"/>
      <c r="R31" s="646"/>
      <c r="S31" s="646"/>
      <c r="T31" s="646"/>
      <c r="U31" s="646"/>
      <c r="V31" s="646"/>
    </row>
    <row r="32" spans="1:22" ht="9.9499999999999993" customHeight="1" x14ac:dyDescent="0.25"/>
  </sheetData>
  <sheetProtection algorithmName="SHA-512" hashValue="S47E/+6b7+ySeHzMTpz/V+PvVxbK8kTI3gNjRlH1HWeGl8m99dwBhwv5TAZNmv0tNgB0ydXZBMO5FXlOCzXaqg==" saltValue="d2HMig7x2rip9e9VP3frVA==" spinCount="100000" sheet="1" objects="1" scenarios="1"/>
  <mergeCells count="48">
    <mergeCell ref="F4:V4"/>
    <mergeCell ref="A1:D1"/>
    <mergeCell ref="F1:V2"/>
    <mergeCell ref="A2:D2"/>
    <mergeCell ref="A3:D3"/>
    <mergeCell ref="F3:V3"/>
    <mergeCell ref="F5:V5"/>
    <mergeCell ref="F6:V6"/>
    <mergeCell ref="A7:F7"/>
    <mergeCell ref="F8:I8"/>
    <mergeCell ref="S8:V8"/>
    <mergeCell ref="J8:N8"/>
    <mergeCell ref="O8:R8"/>
    <mergeCell ref="A10:A11"/>
    <mergeCell ref="D10:E10"/>
    <mergeCell ref="D11:E11"/>
    <mergeCell ref="A12:A13"/>
    <mergeCell ref="B12:B13"/>
    <mergeCell ref="D12:E12"/>
    <mergeCell ref="D13:E13"/>
    <mergeCell ref="D18:E18"/>
    <mergeCell ref="D19:E19"/>
    <mergeCell ref="B22:E22"/>
    <mergeCell ref="F22:G22"/>
    <mergeCell ref="A14:A15"/>
    <mergeCell ref="B14:B15"/>
    <mergeCell ref="D14:E14"/>
    <mergeCell ref="D15:E15"/>
    <mergeCell ref="A16:A17"/>
    <mergeCell ref="B16:B17"/>
    <mergeCell ref="D16:E16"/>
    <mergeCell ref="D17:E17"/>
    <mergeCell ref="O9:R19"/>
    <mergeCell ref="L22:N22"/>
    <mergeCell ref="O21:R22"/>
    <mergeCell ref="A31:V31"/>
    <mergeCell ref="C24:E24"/>
    <mergeCell ref="B21:E21"/>
    <mergeCell ref="A25:V25"/>
    <mergeCell ref="A26:V26"/>
    <mergeCell ref="A28:V28"/>
    <mergeCell ref="J22:K22"/>
    <mergeCell ref="S22:T22"/>
    <mergeCell ref="U22:V22"/>
    <mergeCell ref="H22:I22"/>
    <mergeCell ref="O24:V24"/>
    <mergeCell ref="H24:M24"/>
    <mergeCell ref="A18:A19"/>
  </mergeCells>
  <phoneticPr fontId="20" type="noConversion"/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300" r:id="rId1"/>
  <ignoredErrors>
    <ignoredError sqref="F21:N21 S21:V2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zoomScale="120" zoomScaleNormal="120" workbookViewId="0">
      <selection activeCell="D17" sqref="D17"/>
    </sheetView>
  </sheetViews>
  <sheetFormatPr baseColWidth="10" defaultRowHeight="15" x14ac:dyDescent="0.25"/>
  <cols>
    <col min="1" max="1" width="32.7109375" style="1" customWidth="1"/>
    <col min="2" max="2" width="6.42578125" style="1" bestFit="1" customWidth="1"/>
    <col min="3" max="3" width="7.42578125" style="1" bestFit="1" customWidth="1"/>
    <col min="4" max="4" width="5.85546875" style="1" bestFit="1" customWidth="1"/>
    <col min="5" max="12" width="5.85546875" style="1" customWidth="1"/>
    <col min="13" max="16384" width="11.42578125" style="1"/>
  </cols>
  <sheetData>
    <row r="1" spans="1:12" ht="20.100000000000001" customHeight="1" x14ac:dyDescent="0.25">
      <c r="A1" s="834" t="s">
        <v>48</v>
      </c>
      <c r="B1" s="835"/>
      <c r="C1" s="60"/>
      <c r="D1" s="681" t="s">
        <v>73</v>
      </c>
      <c r="E1" s="836"/>
      <c r="F1" s="836"/>
      <c r="G1" s="836"/>
      <c r="H1" s="836"/>
      <c r="I1" s="836"/>
      <c r="J1" s="836"/>
      <c r="K1" s="836"/>
      <c r="L1" s="837"/>
    </row>
    <row r="2" spans="1:12" ht="20.100000000000001" customHeight="1" x14ac:dyDescent="0.25">
      <c r="A2" s="834" t="s">
        <v>49</v>
      </c>
      <c r="B2" s="835"/>
      <c r="C2" s="60"/>
      <c r="D2" s="838"/>
      <c r="E2" s="740"/>
      <c r="F2" s="740"/>
      <c r="G2" s="740"/>
      <c r="H2" s="740"/>
      <c r="I2" s="740"/>
      <c r="J2" s="740"/>
      <c r="K2" s="740"/>
      <c r="L2" s="741"/>
    </row>
    <row r="3" spans="1:12" ht="20.100000000000001" customHeight="1" x14ac:dyDescent="0.25">
      <c r="A3" s="839" t="s">
        <v>46</v>
      </c>
      <c r="B3" s="835"/>
      <c r="C3" s="60"/>
      <c r="D3" s="684" t="s">
        <v>43</v>
      </c>
      <c r="E3" s="644"/>
      <c r="F3" s="644"/>
      <c r="G3" s="644"/>
      <c r="H3" s="644"/>
      <c r="I3" s="644"/>
      <c r="J3" s="644"/>
      <c r="K3" s="644"/>
      <c r="L3" s="840"/>
    </row>
    <row r="4" spans="1:12" ht="20.100000000000001" customHeight="1" thickBot="1" x14ac:dyDescent="0.3">
      <c r="A4" s="839" t="s">
        <v>47</v>
      </c>
      <c r="B4" s="835"/>
      <c r="C4" s="48"/>
      <c r="D4" s="782"/>
      <c r="E4" s="783"/>
      <c r="F4" s="783"/>
      <c r="G4" s="783"/>
      <c r="H4" s="783"/>
      <c r="I4" s="783"/>
      <c r="J4" s="783"/>
      <c r="K4" s="783"/>
      <c r="L4" s="784"/>
    </row>
    <row r="5" spans="1:12" ht="30" customHeight="1" x14ac:dyDescent="0.25">
      <c r="A5" s="68"/>
      <c r="B5" s="68"/>
      <c r="C5" s="94"/>
      <c r="D5" s="719" t="s">
        <v>25</v>
      </c>
      <c r="E5" s="841"/>
      <c r="F5" s="841"/>
      <c r="G5" s="841"/>
      <c r="H5" s="841"/>
      <c r="I5" s="841"/>
      <c r="J5" s="841"/>
      <c r="K5" s="841"/>
      <c r="L5" s="842"/>
    </row>
    <row r="6" spans="1:12" ht="39.950000000000003" customHeight="1" x14ac:dyDescent="0.25">
      <c r="A6" s="67"/>
      <c r="B6" s="67"/>
      <c r="C6" s="70"/>
      <c r="D6" s="843" t="s">
        <v>41</v>
      </c>
      <c r="E6" s="844"/>
      <c r="F6" s="844"/>
      <c r="G6" s="844"/>
      <c r="H6" s="844"/>
      <c r="I6" s="844"/>
      <c r="J6" s="844"/>
      <c r="K6" s="844"/>
      <c r="L6" s="845"/>
    </row>
    <row r="7" spans="1:12" ht="80.099999999999994" customHeight="1" thickBot="1" x14ac:dyDescent="0.3">
      <c r="A7" s="67"/>
      <c r="B7" s="67"/>
      <c r="C7" s="70"/>
      <c r="D7" s="846" t="s">
        <v>45</v>
      </c>
      <c r="E7" s="847"/>
      <c r="F7" s="847"/>
      <c r="G7" s="847"/>
      <c r="H7" s="847"/>
      <c r="I7" s="847"/>
      <c r="J7" s="847"/>
      <c r="K7" s="847"/>
      <c r="L7" s="848"/>
    </row>
    <row r="8" spans="1:12" ht="20.100000000000001" customHeight="1" thickBot="1" x14ac:dyDescent="0.3">
      <c r="A8" s="560"/>
      <c r="B8" s="560"/>
      <c r="C8" s="667"/>
      <c r="D8" s="667"/>
    </row>
    <row r="9" spans="1:12" ht="20.100000000000001" customHeight="1" x14ac:dyDescent="0.25">
      <c r="D9" s="849" t="s">
        <v>37</v>
      </c>
      <c r="E9" s="850"/>
      <c r="F9" s="849" t="s">
        <v>38</v>
      </c>
      <c r="G9" s="850"/>
      <c r="H9" s="849" t="s">
        <v>39</v>
      </c>
      <c r="I9" s="827"/>
      <c r="J9" s="850"/>
      <c r="K9" s="851" t="s">
        <v>40</v>
      </c>
      <c r="L9" s="850"/>
    </row>
    <row r="10" spans="1:12" ht="20.100000000000001" customHeight="1" thickBot="1" x14ac:dyDescent="0.3">
      <c r="A10" s="40"/>
      <c r="B10" s="40"/>
      <c r="C10" s="40"/>
      <c r="D10" s="63">
        <v>6</v>
      </c>
      <c r="E10" s="65">
        <v>20</v>
      </c>
      <c r="F10" s="63">
        <v>6</v>
      </c>
      <c r="G10" s="98">
        <v>20</v>
      </c>
      <c r="H10" s="63">
        <v>3</v>
      </c>
      <c r="I10" s="64">
        <v>17</v>
      </c>
      <c r="J10" s="96">
        <v>30</v>
      </c>
      <c r="K10" s="97">
        <v>15</v>
      </c>
      <c r="L10" s="96">
        <v>28</v>
      </c>
    </row>
    <row r="11" spans="1:12" ht="20.100000000000001" customHeight="1" x14ac:dyDescent="0.25">
      <c r="A11" s="106" t="s">
        <v>80</v>
      </c>
      <c r="B11" s="99" t="s">
        <v>76</v>
      </c>
      <c r="C11" s="109">
        <v>4</v>
      </c>
      <c r="D11" s="118"/>
      <c r="E11" s="119"/>
      <c r="F11" s="118"/>
      <c r="G11" s="119"/>
      <c r="H11" s="118"/>
      <c r="I11" s="120"/>
      <c r="J11" s="119"/>
      <c r="K11" s="121"/>
      <c r="L11" s="119"/>
    </row>
    <row r="12" spans="1:12" ht="20.100000000000001" customHeight="1" thickBot="1" x14ac:dyDescent="0.3">
      <c r="A12" s="130" t="s">
        <v>88</v>
      </c>
      <c r="B12" s="100" t="s">
        <v>77</v>
      </c>
      <c r="C12" s="110">
        <v>20</v>
      </c>
      <c r="D12" s="122"/>
      <c r="E12" s="123"/>
      <c r="F12" s="122"/>
      <c r="G12" s="123"/>
      <c r="H12" s="122"/>
      <c r="I12" s="124"/>
      <c r="J12" s="123"/>
      <c r="K12" s="125"/>
      <c r="L12" s="123"/>
    </row>
    <row r="13" spans="1:12" ht="20.100000000000001" customHeight="1" x14ac:dyDescent="0.25">
      <c r="A13" s="107" t="s">
        <v>82</v>
      </c>
      <c r="B13" s="101" t="s">
        <v>78</v>
      </c>
      <c r="C13" s="111">
        <v>2</v>
      </c>
      <c r="D13" s="118"/>
      <c r="E13" s="119"/>
      <c r="F13" s="118"/>
      <c r="G13" s="119"/>
      <c r="H13" s="118"/>
      <c r="I13" s="120"/>
      <c r="J13" s="119"/>
      <c r="K13" s="121"/>
      <c r="L13" s="119"/>
    </row>
    <row r="14" spans="1:12" ht="20.100000000000001" customHeight="1" thickBot="1" x14ac:dyDescent="0.3">
      <c r="A14" s="131" t="s">
        <v>88</v>
      </c>
      <c r="B14" s="102" t="s">
        <v>79</v>
      </c>
      <c r="C14" s="112">
        <v>6</v>
      </c>
      <c r="D14" s="122"/>
      <c r="E14" s="123"/>
      <c r="F14" s="122"/>
      <c r="G14" s="123"/>
      <c r="H14" s="122"/>
      <c r="I14" s="124"/>
      <c r="J14" s="123"/>
      <c r="K14" s="125"/>
      <c r="L14" s="123"/>
    </row>
    <row r="15" spans="1:12" ht="20.100000000000001" customHeight="1" thickBot="1" x14ac:dyDescent="0.3">
      <c r="A15" s="108" t="s">
        <v>74</v>
      </c>
      <c r="B15" s="103" t="s">
        <v>75</v>
      </c>
      <c r="C15" s="113">
        <v>3</v>
      </c>
      <c r="D15" s="126"/>
      <c r="E15" s="127"/>
      <c r="F15" s="126"/>
      <c r="G15" s="127"/>
      <c r="H15" s="126"/>
      <c r="I15" s="128"/>
      <c r="J15" s="127"/>
      <c r="K15" s="129"/>
      <c r="L15" s="127"/>
    </row>
    <row r="16" spans="1:12" ht="9.9499999999999993" customHeight="1" thickBot="1" x14ac:dyDescent="0.3">
      <c r="A16" s="114"/>
      <c r="B16" s="66"/>
      <c r="C16" s="41"/>
      <c r="D16" s="43"/>
      <c r="E16" s="42"/>
      <c r="F16" s="42"/>
      <c r="G16" s="40"/>
      <c r="H16" s="40"/>
      <c r="I16" s="40"/>
      <c r="J16" s="40"/>
      <c r="K16" s="40"/>
      <c r="L16" s="40"/>
    </row>
    <row r="17" spans="1:12" ht="20.100000000000001" customHeight="1" x14ac:dyDescent="0.25">
      <c r="A17" s="140" t="s">
        <v>89</v>
      </c>
      <c r="B17" s="136"/>
      <c r="C17" s="137"/>
      <c r="D17" s="115"/>
      <c r="E17" s="116"/>
      <c r="F17" s="115"/>
      <c r="G17" s="116"/>
      <c r="H17" s="115"/>
      <c r="I17" s="117"/>
      <c r="J17" s="116"/>
      <c r="K17" s="115"/>
      <c r="L17" s="116"/>
    </row>
    <row r="18" spans="1:12" ht="20.100000000000001" customHeight="1" thickBot="1" x14ac:dyDescent="0.3">
      <c r="A18" s="141" t="s">
        <v>81</v>
      </c>
      <c r="B18" s="138"/>
      <c r="C18" s="139"/>
      <c r="D18" s="852"/>
      <c r="E18" s="853"/>
      <c r="F18" s="852"/>
      <c r="G18" s="853"/>
      <c r="H18" s="852"/>
      <c r="I18" s="854"/>
      <c r="J18" s="853"/>
      <c r="K18" s="852"/>
      <c r="L18" s="853"/>
    </row>
    <row r="19" spans="1:12" ht="9.9499999999999993" customHeight="1" thickBot="1" x14ac:dyDescent="0.3">
      <c r="A19" s="59"/>
      <c r="B19" s="59"/>
      <c r="C19" s="45"/>
      <c r="D19" s="43"/>
      <c r="E19" s="42"/>
      <c r="F19" s="42"/>
      <c r="G19" s="40"/>
      <c r="H19" s="40"/>
      <c r="I19" s="40"/>
      <c r="J19" s="47"/>
      <c r="K19" s="47"/>
      <c r="L19" s="47"/>
    </row>
    <row r="20" spans="1:12" ht="24.95" customHeight="1" thickBot="1" x14ac:dyDescent="0.3">
      <c r="A20" s="135" t="s">
        <v>32</v>
      </c>
      <c r="B20" s="855"/>
      <c r="C20" s="856"/>
      <c r="D20" s="51"/>
      <c r="E20" s="53"/>
      <c r="F20" s="857" t="s">
        <v>42</v>
      </c>
      <c r="G20" s="593"/>
      <c r="H20" s="70"/>
      <c r="I20" s="858" t="s">
        <v>67</v>
      </c>
      <c r="J20" s="859"/>
      <c r="K20" s="859"/>
      <c r="L20" s="859"/>
    </row>
    <row r="21" spans="1:12" ht="20.100000000000001" customHeight="1" x14ac:dyDescent="0.25">
      <c r="A21" s="49"/>
      <c r="B21" s="49"/>
      <c r="C21" s="50"/>
      <c r="D21" s="51"/>
      <c r="E21" s="53"/>
      <c r="F21" s="53"/>
      <c r="G21" s="51"/>
      <c r="H21" s="51"/>
      <c r="I21" s="51"/>
      <c r="J21" s="51"/>
      <c r="K21" s="51"/>
      <c r="L21" s="51"/>
    </row>
    <row r="22" spans="1:12" ht="20.100000000000001" customHeight="1" x14ac:dyDescent="0.25">
      <c r="A22" s="614" t="s">
        <v>51</v>
      </c>
      <c r="B22" s="614"/>
      <c r="C22" s="731"/>
      <c r="D22" s="731"/>
      <c r="E22" s="731"/>
      <c r="F22" s="731"/>
      <c r="G22" s="731"/>
      <c r="H22" s="731"/>
      <c r="I22" s="731"/>
      <c r="J22" s="731"/>
      <c r="K22" s="731"/>
      <c r="L22" s="731"/>
    </row>
    <row r="23" spans="1:12" ht="20.100000000000001" customHeight="1" x14ac:dyDescent="0.25">
      <c r="A23" s="614" t="s">
        <v>50</v>
      </c>
      <c r="B23" s="614"/>
      <c r="C23" s="640"/>
      <c r="D23" s="640"/>
      <c r="E23" s="640"/>
      <c r="F23" s="640"/>
      <c r="G23" s="640"/>
      <c r="H23" s="640"/>
      <c r="I23" s="640"/>
      <c r="J23" s="640"/>
      <c r="K23" s="640"/>
      <c r="L23" s="640"/>
    </row>
    <row r="24" spans="1:12" ht="9.9499999999999993" customHeight="1" x14ac:dyDescent="0.25">
      <c r="A24" s="95"/>
      <c r="B24" s="95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ht="30" customHeight="1" x14ac:dyDescent="0.25">
      <c r="A25" s="860" t="s">
        <v>90</v>
      </c>
      <c r="B25" s="860"/>
      <c r="C25" s="861"/>
      <c r="D25" s="861"/>
      <c r="E25" s="861"/>
      <c r="F25" s="861"/>
      <c r="G25" s="861"/>
      <c r="H25" s="861"/>
      <c r="I25" s="861"/>
      <c r="J25" s="861"/>
      <c r="K25" s="861"/>
      <c r="L25" s="861"/>
    </row>
    <row r="26" spans="1:12" s="134" customFormat="1" ht="9.9499999999999993" customHeight="1" x14ac:dyDescent="0.25">
      <c r="A26" s="132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 ht="20.100000000000001" customHeight="1" x14ac:dyDescent="0.25">
      <c r="A27" s="862" t="s">
        <v>83</v>
      </c>
      <c r="B27" s="863"/>
      <c r="C27" s="863"/>
      <c r="D27" s="863"/>
      <c r="E27" s="863"/>
      <c r="F27" s="863"/>
      <c r="G27" s="863"/>
      <c r="H27" s="863"/>
      <c r="I27" s="863"/>
      <c r="J27" s="863"/>
      <c r="K27" s="863"/>
      <c r="L27" s="863"/>
    </row>
    <row r="28" spans="1:12" ht="20.100000000000001" customHeight="1" x14ac:dyDescent="0.25">
      <c r="A28" s="12" t="s">
        <v>84</v>
      </c>
      <c r="B28" s="12"/>
      <c r="C28" s="12"/>
      <c r="D28" s="12"/>
      <c r="E28" s="12"/>
      <c r="F28" s="12"/>
    </row>
    <row r="29" spans="1:12" ht="9.9499999999999993" customHeight="1" x14ac:dyDescent="0.25">
      <c r="A29" s="12"/>
      <c r="B29" s="12"/>
      <c r="C29" s="12"/>
      <c r="D29" s="12"/>
      <c r="E29" s="12"/>
      <c r="F29" s="12"/>
    </row>
    <row r="30" spans="1:12" ht="90" customHeight="1" x14ac:dyDescent="0.25">
      <c r="A30" s="732" t="s">
        <v>85</v>
      </c>
      <c r="B30" s="708"/>
      <c r="C30" s="708"/>
      <c r="D30" s="708"/>
      <c r="E30" s="708"/>
      <c r="F30" s="708"/>
      <c r="G30" s="708"/>
      <c r="H30" s="708"/>
      <c r="I30" s="708"/>
      <c r="J30" s="708"/>
      <c r="K30" s="708"/>
      <c r="L30" s="708"/>
    </row>
    <row r="31" spans="1:12" ht="20.100000000000001" customHeight="1" x14ac:dyDescent="0.25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2" ht="15" customHeight="1" x14ac:dyDescent="0.25">
      <c r="A32" s="733" t="s">
        <v>86</v>
      </c>
      <c r="B32" s="734"/>
      <c r="C32" s="734"/>
      <c r="D32" s="734"/>
      <c r="E32" s="734"/>
      <c r="F32" s="734"/>
      <c r="G32" s="734"/>
      <c r="H32" s="734"/>
      <c r="I32" s="734"/>
      <c r="J32" s="734"/>
      <c r="K32" s="734"/>
      <c r="L32" s="734"/>
    </row>
    <row r="33" spans="1:12" ht="20.100000000000001" customHeight="1" x14ac:dyDescent="0.2">
      <c r="A33" s="581" t="s">
        <v>87</v>
      </c>
      <c r="B33" s="581"/>
      <c r="C33" s="735"/>
      <c r="D33" s="735"/>
      <c r="E33" s="735"/>
      <c r="F33" s="735"/>
      <c r="G33" s="735"/>
      <c r="H33" s="735"/>
      <c r="I33" s="735"/>
      <c r="J33" s="735"/>
      <c r="K33" s="735"/>
      <c r="L33" s="735"/>
    </row>
  </sheetData>
  <sheetProtection selectLockedCells="1"/>
  <mergeCells count="28">
    <mergeCell ref="A33:L33"/>
    <mergeCell ref="A22:L22"/>
    <mergeCell ref="A23:L23"/>
    <mergeCell ref="A25:L25"/>
    <mergeCell ref="A27:L27"/>
    <mergeCell ref="A30:L30"/>
    <mergeCell ref="A32:L32"/>
    <mergeCell ref="D18:E18"/>
    <mergeCell ref="F18:G18"/>
    <mergeCell ref="H18:J18"/>
    <mergeCell ref="K18:L18"/>
    <mergeCell ref="B20:C20"/>
    <mergeCell ref="F20:G20"/>
    <mergeCell ref="I20:L20"/>
    <mergeCell ref="D5:L5"/>
    <mergeCell ref="D6:L6"/>
    <mergeCell ref="D7:L7"/>
    <mergeCell ref="A8:D8"/>
    <mergeCell ref="D9:E9"/>
    <mergeCell ref="F9:G9"/>
    <mergeCell ref="H9:J9"/>
    <mergeCell ref="K9:L9"/>
    <mergeCell ref="A1:B1"/>
    <mergeCell ref="D1:L2"/>
    <mergeCell ref="A2:B2"/>
    <mergeCell ref="A3:B3"/>
    <mergeCell ref="D3:L4"/>
    <mergeCell ref="A4:B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3" width="6.28515625" style="1" bestFit="1" customWidth="1"/>
    <col min="4" max="4" width="8.140625" style="1" bestFit="1" customWidth="1"/>
    <col min="5" max="8" width="8.7109375" style="1" customWidth="1"/>
    <col min="9" max="16384" width="11.42578125" style="1"/>
  </cols>
  <sheetData>
    <row r="1" spans="1:8" ht="20.100000000000001" customHeight="1" x14ac:dyDescent="0.25">
      <c r="A1" s="679" t="s">
        <v>48</v>
      </c>
      <c r="B1" s="708"/>
      <c r="C1" s="554" t="s">
        <v>91</v>
      </c>
      <c r="D1" s="709"/>
      <c r="E1" s="709"/>
      <c r="F1" s="709"/>
      <c r="G1" s="709"/>
      <c r="H1" s="710"/>
    </row>
    <row r="2" spans="1:8" ht="20.100000000000001" customHeight="1" x14ac:dyDescent="0.25">
      <c r="A2" s="679" t="s">
        <v>49</v>
      </c>
      <c r="B2" s="708"/>
      <c r="C2" s="711"/>
      <c r="D2" s="712"/>
      <c r="E2" s="712"/>
      <c r="F2" s="712"/>
      <c r="G2" s="712"/>
      <c r="H2" s="713"/>
    </row>
    <row r="3" spans="1:8" ht="20.100000000000001" customHeight="1" x14ac:dyDescent="0.25">
      <c r="A3" s="714" t="s">
        <v>46</v>
      </c>
      <c r="B3" s="708"/>
      <c r="C3" s="715" t="s">
        <v>43</v>
      </c>
      <c r="D3" s="712"/>
      <c r="E3" s="712"/>
      <c r="F3" s="712"/>
      <c r="G3" s="712"/>
      <c r="H3" s="713"/>
    </row>
    <row r="4" spans="1:8" ht="20.100000000000001" customHeight="1" thickBot="1" x14ac:dyDescent="0.3">
      <c r="A4" s="714" t="s">
        <v>47</v>
      </c>
      <c r="B4" s="708"/>
      <c r="C4" s="716"/>
      <c r="D4" s="717"/>
      <c r="E4" s="717"/>
      <c r="F4" s="717"/>
      <c r="G4" s="717"/>
      <c r="H4" s="718"/>
    </row>
    <row r="5" spans="1:8" ht="30" customHeight="1" x14ac:dyDescent="0.25">
      <c r="A5" s="68"/>
      <c r="B5" s="68"/>
      <c r="C5" s="719" t="s">
        <v>25</v>
      </c>
      <c r="D5" s="720"/>
      <c r="E5" s="720"/>
      <c r="F5" s="720"/>
      <c r="G5" s="720"/>
      <c r="H5" s="721"/>
    </row>
    <row r="6" spans="1:8" ht="39.950000000000003" customHeight="1" x14ac:dyDescent="0.25">
      <c r="A6" s="67"/>
      <c r="B6" s="67"/>
      <c r="C6" s="843" t="s">
        <v>41</v>
      </c>
      <c r="D6" s="869"/>
      <c r="E6" s="869"/>
      <c r="F6" s="869"/>
      <c r="G6" s="869"/>
      <c r="H6" s="870"/>
    </row>
    <row r="7" spans="1:8" ht="80.099999999999994" customHeight="1" thickBot="1" x14ac:dyDescent="0.3">
      <c r="A7" s="67"/>
      <c r="B7" s="67"/>
      <c r="C7" s="846" t="s">
        <v>45</v>
      </c>
      <c r="D7" s="871"/>
      <c r="E7" s="871"/>
      <c r="F7" s="871"/>
      <c r="G7" s="871"/>
      <c r="H7" s="872"/>
    </row>
    <row r="8" spans="1:8" ht="20.100000000000001" customHeight="1" thickBot="1" x14ac:dyDescent="0.3">
      <c r="A8" s="560"/>
      <c r="B8" s="560"/>
      <c r="C8" s="560"/>
      <c r="D8" s="667"/>
      <c r="E8" s="667"/>
    </row>
    <row r="9" spans="1:8" ht="20.100000000000001" customHeight="1" x14ac:dyDescent="0.25">
      <c r="E9" s="158" t="s">
        <v>37</v>
      </c>
      <c r="F9" s="158" t="s">
        <v>38</v>
      </c>
      <c r="G9" s="158" t="s">
        <v>39</v>
      </c>
      <c r="H9" s="159" t="s">
        <v>40</v>
      </c>
    </row>
    <row r="10" spans="1:8" ht="20.100000000000001" customHeight="1" thickBot="1" x14ac:dyDescent="0.3">
      <c r="A10" s="40"/>
      <c r="B10" s="40"/>
      <c r="C10" s="40"/>
      <c r="D10" s="40"/>
      <c r="E10" s="160">
        <v>6</v>
      </c>
      <c r="F10" s="177"/>
      <c r="G10" s="160">
        <v>17</v>
      </c>
      <c r="H10" s="177"/>
    </row>
    <row r="11" spans="1:8" ht="27" customHeight="1" x14ac:dyDescent="0.25">
      <c r="A11" s="166" t="s">
        <v>92</v>
      </c>
      <c r="B11" s="164" t="s">
        <v>102</v>
      </c>
      <c r="C11" s="99" t="s">
        <v>95</v>
      </c>
      <c r="D11" s="109">
        <v>87.5</v>
      </c>
      <c r="E11" s="161"/>
      <c r="F11" s="178"/>
      <c r="G11" s="161"/>
      <c r="H11" s="178"/>
    </row>
    <row r="12" spans="1:8" ht="27" customHeight="1" thickBot="1" x14ac:dyDescent="0.3">
      <c r="A12" s="154" t="s">
        <v>93</v>
      </c>
      <c r="B12" s="165" t="s">
        <v>103</v>
      </c>
      <c r="C12" s="156" t="s">
        <v>77</v>
      </c>
      <c r="D12" s="157">
        <v>175</v>
      </c>
      <c r="E12" s="162"/>
      <c r="F12" s="178"/>
      <c r="G12" s="162"/>
      <c r="H12" s="178"/>
    </row>
    <row r="13" spans="1:8" ht="27" customHeight="1" x14ac:dyDescent="0.25">
      <c r="A13" s="167" t="s">
        <v>94</v>
      </c>
      <c r="B13" s="864" t="s">
        <v>100</v>
      </c>
      <c r="C13" s="101" t="s">
        <v>95</v>
      </c>
      <c r="D13" s="111">
        <v>75</v>
      </c>
      <c r="E13" s="161"/>
      <c r="F13" s="178"/>
      <c r="G13" s="161"/>
      <c r="H13" s="178"/>
    </row>
    <row r="14" spans="1:8" ht="27" customHeight="1" thickBot="1" x14ac:dyDescent="0.3">
      <c r="A14" s="155" t="s">
        <v>96</v>
      </c>
      <c r="B14" s="865"/>
      <c r="C14" s="102" t="s">
        <v>77</v>
      </c>
      <c r="D14" s="112">
        <v>150</v>
      </c>
      <c r="E14" s="163"/>
      <c r="F14" s="178"/>
      <c r="G14" s="163"/>
      <c r="H14" s="178"/>
    </row>
    <row r="15" spans="1:8" ht="27" customHeight="1" thickBot="1" x14ac:dyDescent="0.3">
      <c r="A15" s="167" t="s">
        <v>94</v>
      </c>
      <c r="B15" s="864" t="s">
        <v>99</v>
      </c>
      <c r="C15" s="103" t="s">
        <v>95</v>
      </c>
      <c r="D15" s="113">
        <v>77.5</v>
      </c>
      <c r="E15" s="162"/>
      <c r="F15" s="178"/>
      <c r="G15" s="162"/>
      <c r="H15" s="178"/>
    </row>
    <row r="16" spans="1:8" ht="27" customHeight="1" thickBot="1" x14ac:dyDescent="0.3">
      <c r="A16" s="155" t="s">
        <v>101</v>
      </c>
      <c r="B16" s="865"/>
      <c r="C16" s="103" t="s">
        <v>77</v>
      </c>
      <c r="D16" s="113">
        <v>155</v>
      </c>
      <c r="E16" s="162"/>
      <c r="F16" s="178"/>
      <c r="G16" s="162"/>
      <c r="H16" s="178"/>
    </row>
    <row r="17" spans="1:8" ht="27" customHeight="1" thickBot="1" x14ac:dyDescent="0.3">
      <c r="A17" s="167" t="s">
        <v>94</v>
      </c>
      <c r="B17" s="864" t="s">
        <v>98</v>
      </c>
      <c r="C17" s="103" t="s">
        <v>95</v>
      </c>
      <c r="D17" s="113">
        <v>80</v>
      </c>
      <c r="E17" s="162"/>
      <c r="F17" s="178"/>
      <c r="G17" s="162"/>
      <c r="H17" s="178"/>
    </row>
    <row r="18" spans="1:8" ht="27" customHeight="1" thickBot="1" x14ac:dyDescent="0.3">
      <c r="A18" s="155" t="s">
        <v>97</v>
      </c>
      <c r="B18" s="865"/>
      <c r="C18" s="103" t="s">
        <v>77</v>
      </c>
      <c r="D18" s="113">
        <v>160</v>
      </c>
      <c r="E18" s="162"/>
      <c r="F18" s="179"/>
      <c r="G18" s="162"/>
      <c r="H18" s="179"/>
    </row>
    <row r="19" spans="1:8" ht="9.9499999999999993" customHeight="1" thickBot="1" x14ac:dyDescent="0.3">
      <c r="A19" s="114"/>
      <c r="B19" s="66"/>
      <c r="C19" s="66"/>
      <c r="D19" s="41"/>
      <c r="E19" s="43"/>
      <c r="F19" s="42"/>
      <c r="G19" s="40"/>
      <c r="H19" s="40"/>
    </row>
    <row r="20" spans="1:8" ht="20.100000000000001" customHeight="1" thickBot="1" x14ac:dyDescent="0.3">
      <c r="A20" s="168"/>
      <c r="B20" s="171" t="s">
        <v>105</v>
      </c>
      <c r="C20" s="173"/>
      <c r="D20" s="172"/>
      <c r="E20" s="175"/>
      <c r="F20" s="180"/>
      <c r="G20" s="176"/>
      <c r="H20" s="180"/>
    </row>
    <row r="21" spans="1:8" ht="9.9499999999999993" customHeight="1" thickBot="1" x14ac:dyDescent="0.3">
      <c r="A21" s="89"/>
      <c r="B21" s="59"/>
      <c r="C21" s="59"/>
      <c r="D21" s="169"/>
      <c r="E21" s="43"/>
      <c r="F21" s="42"/>
      <c r="G21" s="40"/>
      <c r="H21" s="47"/>
    </row>
    <row r="22" spans="1:8" ht="24.95" customHeight="1" thickBot="1" x14ac:dyDescent="0.3">
      <c r="A22" s="170"/>
      <c r="B22" s="174" t="s">
        <v>32</v>
      </c>
      <c r="C22" s="866"/>
      <c r="D22" s="867"/>
      <c r="E22" s="868"/>
      <c r="F22" s="640"/>
      <c r="G22" s="640"/>
      <c r="H22" s="640"/>
    </row>
    <row r="23" spans="1:8" ht="9.9499999999999993" customHeight="1" x14ac:dyDescent="0.25">
      <c r="A23" s="49"/>
      <c r="B23" s="49"/>
      <c r="C23" s="49"/>
      <c r="D23" s="50"/>
      <c r="E23" s="51"/>
      <c r="F23" s="53"/>
      <c r="G23" s="51"/>
      <c r="H23" s="51"/>
    </row>
    <row r="24" spans="1:8" ht="15" customHeight="1" x14ac:dyDescent="0.25">
      <c r="A24" s="614" t="s">
        <v>51</v>
      </c>
      <c r="B24" s="614"/>
      <c r="C24" s="614"/>
      <c r="D24" s="731"/>
      <c r="E24" s="731"/>
      <c r="F24" s="731"/>
      <c r="G24" s="731"/>
      <c r="H24" s="731"/>
    </row>
    <row r="25" spans="1:8" ht="15" customHeight="1" x14ac:dyDescent="0.25">
      <c r="A25" s="614" t="s">
        <v>50</v>
      </c>
      <c r="B25" s="614"/>
      <c r="C25" s="614"/>
      <c r="D25" s="640"/>
      <c r="E25" s="640"/>
      <c r="F25" s="640"/>
      <c r="G25" s="640"/>
      <c r="H25" s="640"/>
    </row>
    <row r="26" spans="1:8" ht="9.9499999999999993" customHeight="1" x14ac:dyDescent="0.25">
      <c r="A26" s="95"/>
      <c r="B26" s="95"/>
      <c r="C26" s="95"/>
      <c r="D26" s="69"/>
      <c r="E26" s="69"/>
      <c r="F26" s="69"/>
      <c r="G26" s="69"/>
      <c r="H26" s="69"/>
    </row>
    <row r="27" spans="1:8" ht="30" customHeight="1" x14ac:dyDescent="0.25">
      <c r="A27" s="860" t="s">
        <v>104</v>
      </c>
      <c r="B27" s="860"/>
      <c r="C27" s="860"/>
      <c r="D27" s="861"/>
      <c r="E27" s="861"/>
      <c r="F27" s="861"/>
      <c r="G27" s="861"/>
      <c r="H27" s="861"/>
    </row>
    <row r="28" spans="1:8" ht="9.9499999999999993" customHeight="1" x14ac:dyDescent="0.25">
      <c r="A28" s="12"/>
      <c r="B28" s="12"/>
      <c r="C28" s="12"/>
      <c r="D28" s="12"/>
      <c r="E28" s="12"/>
      <c r="F28" s="12"/>
    </row>
    <row r="29" spans="1:8" ht="90" customHeight="1" x14ac:dyDescent="0.25">
      <c r="A29" s="732" t="s">
        <v>85</v>
      </c>
      <c r="B29" s="708"/>
      <c r="C29" s="708"/>
      <c r="D29" s="708"/>
      <c r="E29" s="708"/>
      <c r="F29" s="708"/>
      <c r="G29" s="708"/>
      <c r="H29" s="708"/>
    </row>
    <row r="30" spans="1:8" ht="20.100000000000001" customHeight="1" x14ac:dyDescent="0.25">
      <c r="A30" s="104"/>
      <c r="B30" s="105"/>
      <c r="C30" s="105"/>
      <c r="D30" s="105"/>
      <c r="E30" s="105"/>
      <c r="F30" s="105"/>
      <c r="G30" s="105"/>
      <c r="H30" s="105"/>
    </row>
    <row r="31" spans="1:8" ht="15" customHeight="1" x14ac:dyDescent="0.25">
      <c r="A31" s="733" t="s">
        <v>86</v>
      </c>
      <c r="B31" s="734"/>
      <c r="C31" s="734"/>
      <c r="D31" s="734"/>
      <c r="E31" s="734"/>
      <c r="F31" s="734"/>
      <c r="G31" s="734"/>
      <c r="H31" s="734"/>
    </row>
    <row r="32" spans="1:8" ht="20.100000000000001" customHeight="1" x14ac:dyDescent="0.2">
      <c r="A32" s="581" t="s">
        <v>87</v>
      </c>
      <c r="B32" s="581"/>
      <c r="C32" s="581"/>
      <c r="D32" s="735"/>
      <c r="E32" s="735"/>
      <c r="F32" s="735"/>
      <c r="G32" s="735"/>
      <c r="H32" s="735"/>
    </row>
  </sheetData>
  <mergeCells count="21">
    <mergeCell ref="B15:B16"/>
    <mergeCell ref="A1:B1"/>
    <mergeCell ref="C1:H2"/>
    <mergeCell ref="A2:B2"/>
    <mergeCell ref="A3:B3"/>
    <mergeCell ref="C3:H4"/>
    <mergeCell ref="A4:B4"/>
    <mergeCell ref="C5:H5"/>
    <mergeCell ref="C6:H6"/>
    <mergeCell ref="C7:H7"/>
    <mergeCell ref="A8:E8"/>
    <mergeCell ref="B13:B14"/>
    <mergeCell ref="A29:H29"/>
    <mergeCell ref="A31:H31"/>
    <mergeCell ref="A32:H32"/>
    <mergeCell ref="B17:B18"/>
    <mergeCell ref="C22:D22"/>
    <mergeCell ref="E22:H22"/>
    <mergeCell ref="A24:H24"/>
    <mergeCell ref="A25:H25"/>
    <mergeCell ref="A27:H27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7" zoomScaleNormal="100" workbookViewId="0">
      <selection activeCell="H21" sqref="H21"/>
    </sheetView>
  </sheetViews>
  <sheetFormatPr baseColWidth="10" defaultRowHeight="15" x14ac:dyDescent="0.25"/>
  <cols>
    <col min="1" max="1" width="10.7109375" style="1" customWidth="1"/>
    <col min="2" max="2" width="34.7109375" style="1" customWidth="1"/>
    <col min="3" max="3" width="25.7109375" style="1" customWidth="1"/>
    <col min="4" max="5" width="10.7109375" style="1" customWidth="1"/>
    <col min="6" max="16384" width="11.42578125" style="1"/>
  </cols>
  <sheetData>
    <row r="1" spans="1:5" ht="20.100000000000001" customHeight="1" x14ac:dyDescent="0.25">
      <c r="A1" s="679" t="s">
        <v>48</v>
      </c>
      <c r="B1" s="708"/>
      <c r="C1" s="554" t="s">
        <v>121</v>
      </c>
      <c r="D1" s="709"/>
      <c r="E1" s="710"/>
    </row>
    <row r="2" spans="1:5" ht="20.100000000000001" customHeight="1" x14ac:dyDescent="0.25">
      <c r="A2" s="679" t="s">
        <v>49</v>
      </c>
      <c r="B2" s="708"/>
      <c r="C2" s="711"/>
      <c r="D2" s="712"/>
      <c r="E2" s="713"/>
    </row>
    <row r="3" spans="1:5" ht="20.100000000000001" customHeight="1" x14ac:dyDescent="0.25">
      <c r="A3" s="714" t="s">
        <v>46</v>
      </c>
      <c r="B3" s="708"/>
      <c r="C3" s="715" t="s">
        <v>226</v>
      </c>
      <c r="D3" s="712"/>
      <c r="E3" s="713"/>
    </row>
    <row r="4" spans="1:5" ht="20.100000000000001" customHeight="1" thickBot="1" x14ac:dyDescent="0.3">
      <c r="A4" s="714" t="s">
        <v>47</v>
      </c>
      <c r="B4" s="708"/>
      <c r="C4" s="716"/>
      <c r="D4" s="717"/>
      <c r="E4" s="718"/>
    </row>
    <row r="5" spans="1:5" ht="30" customHeight="1" x14ac:dyDescent="0.25">
      <c r="A5" s="68"/>
      <c r="B5" s="68"/>
      <c r="C5" s="884" t="s">
        <v>25</v>
      </c>
      <c r="D5" s="885"/>
      <c r="E5" s="886"/>
    </row>
    <row r="6" spans="1:5" ht="39.950000000000003" customHeight="1" x14ac:dyDescent="0.25">
      <c r="A6" s="67"/>
      <c r="B6" s="67"/>
      <c r="C6" s="722" t="s">
        <v>41</v>
      </c>
      <c r="D6" s="723"/>
      <c r="E6" s="724"/>
    </row>
    <row r="7" spans="1:5" ht="80.099999999999994" customHeight="1" thickBot="1" x14ac:dyDescent="0.3">
      <c r="A7" s="67"/>
      <c r="B7" s="67"/>
      <c r="C7" s="725" t="s">
        <v>45</v>
      </c>
      <c r="D7" s="726"/>
      <c r="E7" s="727"/>
    </row>
    <row r="8" spans="1:5" ht="20.100000000000001" customHeight="1" thickBot="1" x14ac:dyDescent="0.3">
      <c r="A8" s="560"/>
      <c r="B8" s="560"/>
      <c r="C8" s="560"/>
      <c r="D8" s="667"/>
    </row>
    <row r="9" spans="1:5" ht="20.100000000000001" customHeight="1" x14ac:dyDescent="0.25">
      <c r="D9" s="158" t="s">
        <v>211</v>
      </c>
      <c r="E9" s="158" t="s">
        <v>212</v>
      </c>
    </row>
    <row r="10" spans="1:5" ht="20.100000000000001" customHeight="1" x14ac:dyDescent="0.25">
      <c r="D10" s="547">
        <v>19</v>
      </c>
      <c r="E10" s="546">
        <v>18</v>
      </c>
    </row>
    <row r="11" spans="1:5" ht="20.100000000000001" customHeight="1" thickBot="1" x14ac:dyDescent="0.3">
      <c r="A11" s="40"/>
      <c r="B11" s="40"/>
      <c r="C11" s="302">
        <v>10</v>
      </c>
      <c r="D11" s="548" t="s">
        <v>144</v>
      </c>
      <c r="E11" s="160"/>
    </row>
    <row r="12" spans="1:5" ht="27" customHeight="1" x14ac:dyDescent="0.25">
      <c r="A12" s="887" t="s">
        <v>123</v>
      </c>
      <c r="B12" s="888"/>
      <c r="C12" s="543" t="s">
        <v>124</v>
      </c>
      <c r="D12" s="161"/>
      <c r="E12" s="285"/>
    </row>
    <row r="13" spans="1:5" ht="27" customHeight="1" x14ac:dyDescent="0.25">
      <c r="A13" s="889"/>
      <c r="B13" s="890"/>
      <c r="C13" s="544" t="s">
        <v>125</v>
      </c>
      <c r="D13" s="284"/>
      <c r="E13" s="286"/>
    </row>
    <row r="14" spans="1:5" ht="27" customHeight="1" thickBot="1" x14ac:dyDescent="0.3">
      <c r="A14" s="891"/>
      <c r="B14" s="892"/>
      <c r="C14" s="545" t="s">
        <v>126</v>
      </c>
      <c r="D14" s="288"/>
      <c r="E14" s="289"/>
    </row>
    <row r="15" spans="1:5" ht="27" customHeight="1" thickBot="1" x14ac:dyDescent="0.3">
      <c r="A15" s="875" t="s">
        <v>152</v>
      </c>
      <c r="B15" s="876"/>
      <c r="C15" s="877"/>
      <c r="D15" s="212"/>
      <c r="E15" s="213"/>
    </row>
    <row r="16" spans="1:5" ht="27" customHeight="1" thickBot="1" x14ac:dyDescent="0.3">
      <c r="A16" s="875" t="s">
        <v>153</v>
      </c>
      <c r="B16" s="876"/>
      <c r="C16" s="877"/>
      <c r="D16" s="212"/>
      <c r="E16" s="213"/>
    </row>
    <row r="17" spans="1:5" ht="9.9499999999999993" customHeight="1" thickBot="1" x14ac:dyDescent="0.3">
      <c r="A17" s="291"/>
      <c r="B17" s="69"/>
      <c r="C17" s="69"/>
      <c r="D17" s="292"/>
      <c r="E17" s="293"/>
    </row>
    <row r="18" spans="1:5" ht="27" customHeight="1" thickBot="1" x14ac:dyDescent="0.3">
      <c r="A18" s="878" t="s">
        <v>154</v>
      </c>
      <c r="B18" s="879"/>
      <c r="C18" s="290"/>
      <c r="D18" s="212"/>
      <c r="E18" s="213"/>
    </row>
    <row r="19" spans="1:5" ht="27" customHeight="1" thickBot="1" x14ac:dyDescent="0.3">
      <c r="A19" s="294"/>
      <c r="B19" s="301" t="s">
        <v>157</v>
      </c>
      <c r="C19" s="290"/>
      <c r="D19" s="303"/>
      <c r="E19" s="303"/>
    </row>
    <row r="20" spans="1:5" ht="30" customHeight="1" thickBot="1" x14ac:dyDescent="0.3">
      <c r="A20" s="880" t="s">
        <v>156</v>
      </c>
      <c r="B20" s="881"/>
      <c r="C20" s="295"/>
      <c r="D20" s="882"/>
      <c r="E20" s="883"/>
    </row>
    <row r="21" spans="1:5" s="134" customFormat="1" ht="9.9499999999999993" customHeight="1" x14ac:dyDescent="0.25">
      <c r="A21" s="296"/>
      <c r="B21" s="297"/>
      <c r="C21" s="50"/>
      <c r="D21" s="51"/>
      <c r="E21" s="298"/>
    </row>
    <row r="22" spans="1:5" ht="15" customHeight="1" x14ac:dyDescent="0.25">
      <c r="A22" s="592" t="s">
        <v>51</v>
      </c>
      <c r="B22" s="592"/>
      <c r="C22" s="592"/>
      <c r="D22" s="640"/>
      <c r="E22" s="640"/>
    </row>
    <row r="23" spans="1:5" ht="15" customHeight="1" x14ac:dyDescent="0.25">
      <c r="A23" s="592" t="s">
        <v>50</v>
      </c>
      <c r="B23" s="592"/>
      <c r="C23" s="592"/>
      <c r="D23" s="640"/>
      <c r="E23" s="640"/>
    </row>
    <row r="24" spans="1:5" ht="9.9499999999999993" customHeight="1" x14ac:dyDescent="0.25">
      <c r="A24" s="95"/>
      <c r="B24" s="95"/>
      <c r="C24" s="95"/>
      <c r="D24" s="69"/>
      <c r="E24" s="69"/>
    </row>
    <row r="25" spans="1:5" s="12" customFormat="1" ht="39.950000000000003" customHeight="1" x14ac:dyDescent="0.25">
      <c r="A25" s="643" t="s">
        <v>155</v>
      </c>
      <c r="B25" s="643"/>
      <c r="C25" s="643"/>
      <c r="D25" s="644"/>
      <c r="E25" s="644"/>
    </row>
    <row r="26" spans="1:5" s="134" customFormat="1" ht="9.9499999999999993" customHeight="1" x14ac:dyDescent="0.25">
      <c r="A26" s="299"/>
      <c r="B26" s="299"/>
      <c r="C26" s="299"/>
      <c r="D26" s="300"/>
      <c r="E26" s="300"/>
    </row>
    <row r="27" spans="1:5" s="283" customFormat="1" ht="30" customHeight="1" x14ac:dyDescent="0.25">
      <c r="A27" s="641" t="s">
        <v>122</v>
      </c>
      <c r="B27" s="642"/>
      <c r="C27" s="642"/>
      <c r="D27" s="642"/>
      <c r="E27" s="642"/>
    </row>
    <row r="28" spans="1:5" s="283" customFormat="1" ht="20.100000000000001" customHeight="1" x14ac:dyDescent="0.25">
      <c r="A28" s="592" t="s">
        <v>163</v>
      </c>
      <c r="B28" s="593"/>
      <c r="C28" s="593"/>
      <c r="D28" s="593"/>
      <c r="E28" s="593"/>
    </row>
    <row r="29" spans="1:5" s="304" customFormat="1" ht="69.95" customHeight="1" x14ac:dyDescent="0.25">
      <c r="A29" s="873" t="s">
        <v>85</v>
      </c>
      <c r="B29" s="874"/>
      <c r="C29" s="874"/>
      <c r="D29" s="874"/>
      <c r="E29" s="874"/>
    </row>
    <row r="30" spans="1:5" ht="20.100000000000001" customHeight="1" x14ac:dyDescent="0.25">
      <c r="A30" s="104"/>
      <c r="B30" s="105"/>
      <c r="C30" s="105"/>
      <c r="D30" s="105"/>
      <c r="E30" s="105"/>
    </row>
    <row r="33" spans="1:5" ht="15" customHeight="1" x14ac:dyDescent="0.25">
      <c r="A33" s="733" t="s">
        <v>86</v>
      </c>
      <c r="B33" s="734"/>
      <c r="C33" s="734"/>
      <c r="D33" s="734"/>
      <c r="E33" s="734"/>
    </row>
    <row r="34" spans="1:5" ht="20.100000000000001" customHeight="1" x14ac:dyDescent="0.2">
      <c r="A34" s="581" t="s">
        <v>87</v>
      </c>
      <c r="B34" s="581"/>
      <c r="C34" s="581"/>
      <c r="D34" s="735"/>
      <c r="E34" s="735"/>
    </row>
  </sheetData>
  <mergeCells count="24">
    <mergeCell ref="A15:C15"/>
    <mergeCell ref="A1:B1"/>
    <mergeCell ref="C1:E2"/>
    <mergeCell ref="A2:B2"/>
    <mergeCell ref="A3:B3"/>
    <mergeCell ref="C3:E4"/>
    <mergeCell ref="A4:B4"/>
    <mergeCell ref="C5:E5"/>
    <mergeCell ref="C6:E6"/>
    <mergeCell ref="C7:E7"/>
    <mergeCell ref="A8:D8"/>
    <mergeCell ref="A12:B14"/>
    <mergeCell ref="A34:E34"/>
    <mergeCell ref="A16:C16"/>
    <mergeCell ref="A18:B18"/>
    <mergeCell ref="A20:B20"/>
    <mergeCell ref="D20:E20"/>
    <mergeCell ref="A22:E22"/>
    <mergeCell ref="A23:E23"/>
    <mergeCell ref="A25:E25"/>
    <mergeCell ref="A27:E27"/>
    <mergeCell ref="A28:E28"/>
    <mergeCell ref="A29:E29"/>
    <mergeCell ref="A33:E33"/>
  </mergeCells>
  <printOptions horizontalCentered="1" verticalCentered="1"/>
  <pageMargins left="0.11811023622047245" right="0.11811023622047245" top="0.15748031496062992" bottom="0.15748031496062992" header="0" footer="0"/>
  <pageSetup paperSize="9" fitToHeight="0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topLeftCell="A13" zoomScaleNormal="100" workbookViewId="0">
      <selection activeCell="J14" sqref="J14"/>
    </sheetView>
  </sheetViews>
  <sheetFormatPr baseColWidth="10" defaultRowHeight="15" x14ac:dyDescent="0.25"/>
  <cols>
    <col min="1" max="1" width="10.7109375" style="1" customWidth="1"/>
    <col min="2" max="2" width="34.7109375" style="1" customWidth="1"/>
    <col min="3" max="3" width="25.7109375" style="1" customWidth="1"/>
    <col min="4" max="5" width="10.7109375" style="1" customWidth="1"/>
    <col min="6" max="16384" width="11.42578125" style="1"/>
  </cols>
  <sheetData>
    <row r="1" spans="1:5" ht="20.100000000000001" customHeight="1" x14ac:dyDescent="0.25">
      <c r="A1" s="679" t="s">
        <v>48</v>
      </c>
      <c r="B1" s="708"/>
      <c r="C1" s="554" t="s">
        <v>121</v>
      </c>
      <c r="D1" s="709"/>
      <c r="E1" s="710"/>
    </row>
    <row r="2" spans="1:5" ht="20.100000000000001" customHeight="1" x14ac:dyDescent="0.25">
      <c r="A2" s="679" t="s">
        <v>49</v>
      </c>
      <c r="B2" s="708"/>
      <c r="C2" s="711"/>
      <c r="D2" s="712"/>
      <c r="E2" s="713"/>
    </row>
    <row r="3" spans="1:5" ht="20.100000000000001" customHeight="1" x14ac:dyDescent="0.25">
      <c r="A3" s="714" t="s">
        <v>46</v>
      </c>
      <c r="B3" s="708"/>
      <c r="C3" s="715" t="s">
        <v>226</v>
      </c>
      <c r="D3" s="712"/>
      <c r="E3" s="713"/>
    </row>
    <row r="4" spans="1:5" ht="20.100000000000001" customHeight="1" thickBot="1" x14ac:dyDescent="0.3">
      <c r="A4" s="714" t="s">
        <v>47</v>
      </c>
      <c r="B4" s="708"/>
      <c r="C4" s="716"/>
      <c r="D4" s="717"/>
      <c r="E4" s="718"/>
    </row>
    <row r="5" spans="1:5" ht="30" customHeight="1" x14ac:dyDescent="0.25">
      <c r="A5" s="68"/>
      <c r="B5" s="68"/>
      <c r="C5" s="884" t="s">
        <v>25</v>
      </c>
      <c r="D5" s="885"/>
      <c r="E5" s="886"/>
    </row>
    <row r="6" spans="1:5" ht="39.950000000000003" customHeight="1" x14ac:dyDescent="0.25">
      <c r="A6" s="67"/>
      <c r="B6" s="67"/>
      <c r="C6" s="722" t="s">
        <v>41</v>
      </c>
      <c r="D6" s="723"/>
      <c r="E6" s="724"/>
    </row>
    <row r="7" spans="1:5" ht="80.099999999999994" customHeight="1" thickBot="1" x14ac:dyDescent="0.3">
      <c r="A7" s="67"/>
      <c r="B7" s="67"/>
      <c r="C7" s="725" t="s">
        <v>45</v>
      </c>
      <c r="D7" s="726"/>
      <c r="E7" s="727"/>
    </row>
    <row r="8" spans="1:5" ht="20.100000000000001" customHeight="1" thickBot="1" x14ac:dyDescent="0.3">
      <c r="A8" s="560"/>
      <c r="B8" s="560"/>
      <c r="C8" s="560"/>
      <c r="D8" s="667"/>
    </row>
    <row r="9" spans="1:5" ht="20.100000000000001" customHeight="1" x14ac:dyDescent="0.25">
      <c r="D9" s="158" t="s">
        <v>211</v>
      </c>
      <c r="E9" s="158" t="s">
        <v>212</v>
      </c>
    </row>
    <row r="10" spans="1:5" ht="20.100000000000001" customHeight="1" x14ac:dyDescent="0.25">
      <c r="D10" s="547">
        <v>19</v>
      </c>
      <c r="E10" s="546">
        <v>18</v>
      </c>
    </row>
    <row r="11" spans="1:5" ht="20.100000000000001" customHeight="1" thickBot="1" x14ac:dyDescent="0.3">
      <c r="A11" s="40"/>
      <c r="B11" s="40"/>
      <c r="C11" s="302">
        <v>10</v>
      </c>
      <c r="D11" s="548" t="s">
        <v>144</v>
      </c>
      <c r="E11" s="160"/>
    </row>
    <row r="12" spans="1:5" ht="27" customHeight="1" x14ac:dyDescent="0.25">
      <c r="A12" s="887" t="s">
        <v>123</v>
      </c>
      <c r="B12" s="888"/>
      <c r="C12" s="543" t="s">
        <v>124</v>
      </c>
      <c r="D12" s="161"/>
      <c r="E12" s="285"/>
    </row>
    <row r="13" spans="1:5" ht="27" customHeight="1" x14ac:dyDescent="0.25">
      <c r="A13" s="889"/>
      <c r="B13" s="890"/>
      <c r="C13" s="544" t="s">
        <v>125</v>
      </c>
      <c r="D13" s="284"/>
      <c r="E13" s="286"/>
    </row>
    <row r="14" spans="1:5" ht="27" customHeight="1" thickBot="1" x14ac:dyDescent="0.3">
      <c r="A14" s="891"/>
      <c r="B14" s="892"/>
      <c r="C14" s="545" t="s">
        <v>126</v>
      </c>
      <c r="D14" s="288"/>
      <c r="E14" s="289"/>
    </row>
    <row r="15" spans="1:5" ht="27" customHeight="1" thickBot="1" x14ac:dyDescent="0.3">
      <c r="A15" s="875" t="s">
        <v>152</v>
      </c>
      <c r="B15" s="876"/>
      <c r="C15" s="877"/>
      <c r="D15" s="212"/>
      <c r="E15" s="213"/>
    </row>
    <row r="16" spans="1:5" ht="27" customHeight="1" thickBot="1" x14ac:dyDescent="0.3">
      <c r="A16" s="875" t="s">
        <v>153</v>
      </c>
      <c r="B16" s="876"/>
      <c r="C16" s="877"/>
      <c r="D16" s="212"/>
      <c r="E16" s="213"/>
    </row>
    <row r="17" spans="1:5" ht="9.9499999999999993" customHeight="1" thickBot="1" x14ac:dyDescent="0.3">
      <c r="A17" s="291"/>
      <c r="B17" s="69"/>
      <c r="C17" s="69"/>
      <c r="D17" s="292"/>
      <c r="E17" s="293"/>
    </row>
    <row r="18" spans="1:5" ht="27" customHeight="1" thickBot="1" x14ac:dyDescent="0.3">
      <c r="A18" s="878" t="s">
        <v>154</v>
      </c>
      <c r="B18" s="879"/>
      <c r="C18" s="290"/>
      <c r="D18" s="212">
        <f>SUM(D12:D16)</f>
        <v>0</v>
      </c>
      <c r="E18" s="213">
        <f>SUM(E12:E16)</f>
        <v>0</v>
      </c>
    </row>
    <row r="19" spans="1:5" ht="27" customHeight="1" thickBot="1" x14ac:dyDescent="0.3">
      <c r="A19" s="294"/>
      <c r="B19" s="301" t="s">
        <v>157</v>
      </c>
      <c r="C19" s="290"/>
      <c r="D19" s="303">
        <f>PRODUCT(D18,C11)</f>
        <v>0</v>
      </c>
      <c r="E19" s="303">
        <f>PRODUCT(E18,C11)</f>
        <v>0</v>
      </c>
    </row>
    <row r="20" spans="1:5" ht="30" customHeight="1" thickBot="1" x14ac:dyDescent="0.3">
      <c r="A20" s="880" t="s">
        <v>156</v>
      </c>
      <c r="B20" s="881"/>
      <c r="C20" s="295"/>
      <c r="D20" s="882">
        <f>SUM(D19:E19)</f>
        <v>0</v>
      </c>
      <c r="E20" s="883"/>
    </row>
    <row r="21" spans="1:5" s="134" customFormat="1" ht="9.9499999999999993" customHeight="1" x14ac:dyDescent="0.25">
      <c r="A21" s="296"/>
      <c r="B21" s="297"/>
      <c r="C21" s="50"/>
      <c r="D21" s="51"/>
      <c r="E21" s="298"/>
    </row>
    <row r="22" spans="1:5" ht="15" customHeight="1" x14ac:dyDescent="0.25">
      <c r="A22" s="592" t="s">
        <v>51</v>
      </c>
      <c r="B22" s="592"/>
      <c r="C22" s="592"/>
      <c r="D22" s="640"/>
      <c r="E22" s="640"/>
    </row>
    <row r="23" spans="1:5" ht="15" customHeight="1" x14ac:dyDescent="0.25">
      <c r="A23" s="592" t="s">
        <v>50</v>
      </c>
      <c r="B23" s="592"/>
      <c r="C23" s="592"/>
      <c r="D23" s="640"/>
      <c r="E23" s="640"/>
    </row>
    <row r="24" spans="1:5" ht="9.9499999999999993" customHeight="1" x14ac:dyDescent="0.25">
      <c r="A24" s="95"/>
      <c r="B24" s="95"/>
      <c r="C24" s="95"/>
      <c r="D24" s="69"/>
      <c r="E24" s="69"/>
    </row>
    <row r="25" spans="1:5" s="12" customFormat="1" ht="39.950000000000003" customHeight="1" x14ac:dyDescent="0.25">
      <c r="A25" s="643" t="s">
        <v>155</v>
      </c>
      <c r="B25" s="643"/>
      <c r="C25" s="643"/>
      <c r="D25" s="644"/>
      <c r="E25" s="644"/>
    </row>
    <row r="26" spans="1:5" s="134" customFormat="1" ht="9.9499999999999993" customHeight="1" x14ac:dyDescent="0.25">
      <c r="A26" s="299"/>
      <c r="B26" s="299"/>
      <c r="C26" s="299"/>
      <c r="D26" s="300"/>
      <c r="E26" s="300"/>
    </row>
    <row r="27" spans="1:5" s="283" customFormat="1" ht="30" customHeight="1" x14ac:dyDescent="0.25">
      <c r="A27" s="641" t="s">
        <v>122</v>
      </c>
      <c r="B27" s="642"/>
      <c r="C27" s="642"/>
      <c r="D27" s="642"/>
      <c r="E27" s="642"/>
    </row>
    <row r="28" spans="1:5" s="283" customFormat="1" ht="20.100000000000001" customHeight="1" x14ac:dyDescent="0.25">
      <c r="A28" s="592" t="s">
        <v>163</v>
      </c>
      <c r="B28" s="593"/>
      <c r="C28" s="593"/>
      <c r="D28" s="593"/>
      <c r="E28" s="593"/>
    </row>
    <row r="29" spans="1:5" s="304" customFormat="1" ht="69.95" customHeight="1" x14ac:dyDescent="0.25">
      <c r="A29" s="873" t="s">
        <v>85</v>
      </c>
      <c r="B29" s="874"/>
      <c r="C29" s="874"/>
      <c r="D29" s="874"/>
      <c r="E29" s="874"/>
    </row>
    <row r="30" spans="1:5" ht="20.100000000000001" customHeight="1" x14ac:dyDescent="0.25">
      <c r="A30" s="104"/>
      <c r="B30" s="105"/>
      <c r="C30" s="105"/>
      <c r="D30" s="105"/>
      <c r="E30" s="105"/>
    </row>
    <row r="33" spans="1:5" ht="15" customHeight="1" x14ac:dyDescent="0.25">
      <c r="A33" s="733" t="s">
        <v>86</v>
      </c>
      <c r="B33" s="734"/>
      <c r="C33" s="734"/>
      <c r="D33" s="734"/>
      <c r="E33" s="734"/>
    </row>
    <row r="34" spans="1:5" ht="20.100000000000001" customHeight="1" x14ac:dyDescent="0.2">
      <c r="A34" s="581" t="s">
        <v>87</v>
      </c>
      <c r="B34" s="581"/>
      <c r="C34" s="581"/>
      <c r="D34" s="735"/>
      <c r="E34" s="735"/>
    </row>
  </sheetData>
  <sheetProtection algorithmName="SHA-512" hashValue="LJFypwR00OjeOfYDUQwWmZIjo7PTzDfBLIMnhTWdmrP9/6dHxMAedA7sDqJl86HvG9gvuRXxRD7ij1lpWUU78Q==" saltValue="/rQotgaXvzY8MWtrc4hxGw==" spinCount="100000" sheet="1" objects="1" scenarios="1"/>
  <mergeCells count="24">
    <mergeCell ref="A15:C15"/>
    <mergeCell ref="A1:B1"/>
    <mergeCell ref="C1:E2"/>
    <mergeCell ref="A2:B2"/>
    <mergeCell ref="A3:B3"/>
    <mergeCell ref="C3:E4"/>
    <mergeCell ref="A4:B4"/>
    <mergeCell ref="C5:E5"/>
    <mergeCell ref="C6:E6"/>
    <mergeCell ref="C7:E7"/>
    <mergeCell ref="A8:D8"/>
    <mergeCell ref="A12:B14"/>
    <mergeCell ref="A34:E34"/>
    <mergeCell ref="A16:C16"/>
    <mergeCell ref="A18:B18"/>
    <mergeCell ref="A20:B20"/>
    <mergeCell ref="D20:E20"/>
    <mergeCell ref="A22:E22"/>
    <mergeCell ref="A23:E23"/>
    <mergeCell ref="A25:E25"/>
    <mergeCell ref="A27:E27"/>
    <mergeCell ref="A29:E29"/>
    <mergeCell ref="A33:E33"/>
    <mergeCell ref="A28:E28"/>
  </mergeCells>
  <printOptions horizontalCentered="1" verticalCentered="1"/>
  <pageMargins left="0.11811023622047245" right="0.11811023622047245" top="0.15748031496062992" bottom="0.15748031496062992" header="0" footer="0"/>
  <pageSetup paperSize="9" fitToHeight="0" orientation="portrait" horizontalDpi="4294967293" verticalDpi="300" r:id="rId1"/>
  <ignoredErrors>
    <ignoredError sqref="D18:D19 E18:E19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7" zoomScaleNormal="100" workbookViewId="0">
      <selection activeCell="I21" sqref="I21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4" width="12.7109375" style="1" customWidth="1"/>
    <col min="5" max="6" width="10.7109375" style="1" customWidth="1"/>
    <col min="7" max="16384" width="11.42578125" style="1"/>
  </cols>
  <sheetData>
    <row r="1" spans="1:6" ht="20.100000000000001" customHeight="1" x14ac:dyDescent="0.25">
      <c r="A1" s="679" t="s">
        <v>48</v>
      </c>
      <c r="B1" s="708"/>
      <c r="C1" s="554" t="s">
        <v>187</v>
      </c>
      <c r="D1" s="709"/>
      <c r="E1" s="709"/>
      <c r="F1" s="710"/>
    </row>
    <row r="2" spans="1:6" ht="20.100000000000001" customHeight="1" x14ac:dyDescent="0.25">
      <c r="A2" s="679" t="s">
        <v>49</v>
      </c>
      <c r="B2" s="708"/>
      <c r="C2" s="711"/>
      <c r="D2" s="712"/>
      <c r="E2" s="712"/>
      <c r="F2" s="713"/>
    </row>
    <row r="3" spans="1:6" ht="20.100000000000001" customHeight="1" x14ac:dyDescent="0.25">
      <c r="A3" s="714" t="s">
        <v>46</v>
      </c>
      <c r="B3" s="708"/>
      <c r="C3" s="715" t="s">
        <v>226</v>
      </c>
      <c r="D3" s="712"/>
      <c r="E3" s="712"/>
      <c r="F3" s="713"/>
    </row>
    <row r="4" spans="1:6" ht="20.100000000000001" customHeight="1" thickBot="1" x14ac:dyDescent="0.3">
      <c r="A4" s="714" t="s">
        <v>47</v>
      </c>
      <c r="B4" s="708"/>
      <c r="C4" s="716"/>
      <c r="D4" s="717"/>
      <c r="E4" s="717"/>
      <c r="F4" s="718"/>
    </row>
    <row r="5" spans="1:6" ht="30" customHeight="1" x14ac:dyDescent="0.25">
      <c r="A5" s="68"/>
      <c r="B5" s="68"/>
      <c r="C5" s="719" t="s">
        <v>25</v>
      </c>
      <c r="D5" s="720"/>
      <c r="E5" s="720"/>
      <c r="F5" s="721"/>
    </row>
    <row r="6" spans="1:6" ht="39.950000000000003" customHeight="1" x14ac:dyDescent="0.25">
      <c r="A6" s="67"/>
      <c r="B6" s="67"/>
      <c r="C6" s="722" t="s">
        <v>41</v>
      </c>
      <c r="D6" s="723"/>
      <c r="E6" s="723"/>
      <c r="F6" s="724"/>
    </row>
    <row r="7" spans="1:6" ht="80.099999999999994" customHeight="1" thickBot="1" x14ac:dyDescent="0.3">
      <c r="A7" s="67"/>
      <c r="B7" s="67"/>
      <c r="C7" s="725" t="s">
        <v>45</v>
      </c>
      <c r="D7" s="726"/>
      <c r="E7" s="726"/>
      <c r="F7" s="727"/>
    </row>
    <row r="8" spans="1:6" ht="20.100000000000001" customHeight="1" thickBot="1" x14ac:dyDescent="0.3">
      <c r="A8" s="560"/>
      <c r="B8" s="560"/>
      <c r="C8" s="560"/>
      <c r="D8" s="667"/>
    </row>
    <row r="9" spans="1:6" ht="20.100000000000001" customHeight="1" x14ac:dyDescent="0.25">
      <c r="E9" s="214" t="s">
        <v>211</v>
      </c>
      <c r="F9" s="417" t="s">
        <v>212</v>
      </c>
    </row>
    <row r="10" spans="1:6" ht="20.100000000000001" customHeight="1" x14ac:dyDescent="0.25">
      <c r="E10" s="540">
        <v>19</v>
      </c>
      <c r="F10" s="541">
        <v>25</v>
      </c>
    </row>
    <row r="11" spans="1:6" ht="20.100000000000001" customHeight="1" thickBot="1" x14ac:dyDescent="0.3">
      <c r="A11" s="40"/>
      <c r="B11" s="40"/>
      <c r="C11" s="40"/>
      <c r="D11" s="40"/>
      <c r="E11" s="905" t="s">
        <v>239</v>
      </c>
      <c r="F11" s="906"/>
    </row>
    <row r="12" spans="1:6" ht="27" customHeight="1" x14ac:dyDescent="0.25">
      <c r="A12" s="166" t="s">
        <v>188</v>
      </c>
      <c r="B12" s="901" t="s">
        <v>221</v>
      </c>
      <c r="C12" s="909" t="s">
        <v>95</v>
      </c>
      <c r="D12" s="911">
        <v>80</v>
      </c>
      <c r="E12" s="913"/>
      <c r="F12" s="915"/>
    </row>
    <row r="13" spans="1:6" ht="27" customHeight="1" x14ac:dyDescent="0.25">
      <c r="A13" s="419" t="s">
        <v>97</v>
      </c>
      <c r="B13" s="907"/>
      <c r="C13" s="910"/>
      <c r="D13" s="912"/>
      <c r="E13" s="914"/>
      <c r="F13" s="916"/>
    </row>
    <row r="14" spans="1:6" ht="27" customHeight="1" x14ac:dyDescent="0.25">
      <c r="A14" s="63" t="s">
        <v>188</v>
      </c>
      <c r="B14" s="907"/>
      <c r="C14" s="893" t="s">
        <v>77</v>
      </c>
      <c r="D14" s="895">
        <v>150</v>
      </c>
      <c r="E14" s="897"/>
      <c r="F14" s="899"/>
    </row>
    <row r="15" spans="1:6" ht="27" customHeight="1" thickBot="1" x14ac:dyDescent="0.3">
      <c r="A15" s="155" t="s">
        <v>96</v>
      </c>
      <c r="B15" s="908"/>
      <c r="C15" s="894"/>
      <c r="D15" s="896"/>
      <c r="E15" s="898"/>
      <c r="F15" s="900"/>
    </row>
    <row r="16" spans="1:6" ht="27" customHeight="1" x14ac:dyDescent="0.25">
      <c r="A16" s="167" t="s">
        <v>188</v>
      </c>
      <c r="B16" s="901" t="s">
        <v>190</v>
      </c>
      <c r="C16" s="379" t="s">
        <v>78</v>
      </c>
      <c r="D16" s="380">
        <v>16</v>
      </c>
      <c r="E16" s="142"/>
      <c r="F16" s="143"/>
    </row>
    <row r="17" spans="1:6" ht="27" customHeight="1" thickBot="1" x14ac:dyDescent="0.3">
      <c r="A17" s="377" t="s">
        <v>189</v>
      </c>
      <c r="B17" s="902"/>
      <c r="C17" s="378" t="s">
        <v>76</v>
      </c>
      <c r="D17" s="381">
        <v>32</v>
      </c>
      <c r="E17" s="146"/>
      <c r="F17" s="147"/>
    </row>
    <row r="18" spans="1:6" ht="9.9499999999999993" customHeight="1" thickBot="1" x14ac:dyDescent="0.3">
      <c r="A18" s="114"/>
      <c r="B18" s="66"/>
      <c r="C18" s="66"/>
      <c r="D18" s="41"/>
      <c r="E18" s="40"/>
      <c r="F18" s="40"/>
    </row>
    <row r="19" spans="1:6" ht="20.100000000000001" customHeight="1" thickBot="1" x14ac:dyDescent="0.3">
      <c r="A19" s="168"/>
      <c r="B19" s="171" t="s">
        <v>105</v>
      </c>
      <c r="C19" s="173"/>
      <c r="D19" s="172"/>
      <c r="E19" s="418"/>
      <c r="F19" s="542"/>
    </row>
    <row r="20" spans="1:6" ht="9.9499999999999993" customHeight="1" thickBot="1" x14ac:dyDescent="0.3">
      <c r="A20" s="89"/>
      <c r="B20" s="59"/>
      <c r="C20" s="59"/>
      <c r="D20" s="169"/>
      <c r="E20" s="40"/>
      <c r="F20" s="47"/>
    </row>
    <row r="21" spans="1:6" ht="24.95" customHeight="1" thickBot="1" x14ac:dyDescent="0.3">
      <c r="A21" s="170"/>
      <c r="B21" s="382" t="s">
        <v>32</v>
      </c>
      <c r="C21" s="903"/>
      <c r="D21" s="904"/>
      <c r="E21" s="811"/>
      <c r="F21" s="640"/>
    </row>
    <row r="22" spans="1:6" ht="9.9499999999999993" customHeight="1" x14ac:dyDescent="0.25">
      <c r="A22" s="49"/>
      <c r="B22" s="49"/>
      <c r="C22" s="49"/>
      <c r="D22" s="50"/>
      <c r="E22" s="51"/>
      <c r="F22" s="51"/>
    </row>
    <row r="23" spans="1:6" ht="15" customHeight="1" x14ac:dyDescent="0.25">
      <c r="A23" s="614" t="s">
        <v>51</v>
      </c>
      <c r="B23" s="614"/>
      <c r="C23" s="614"/>
      <c r="D23" s="731"/>
      <c r="E23" s="731"/>
      <c r="F23" s="731"/>
    </row>
    <row r="24" spans="1:6" ht="15" customHeight="1" x14ac:dyDescent="0.25">
      <c r="A24" s="614" t="s">
        <v>50</v>
      </c>
      <c r="B24" s="614"/>
      <c r="C24" s="614"/>
      <c r="D24" s="640"/>
      <c r="E24" s="640"/>
      <c r="F24" s="640"/>
    </row>
    <row r="25" spans="1:6" ht="9.9499999999999993" customHeight="1" x14ac:dyDescent="0.25">
      <c r="A25" s="95"/>
      <c r="B25" s="95"/>
      <c r="C25" s="95"/>
      <c r="D25" s="69"/>
      <c r="E25" s="69"/>
      <c r="F25" s="69"/>
    </row>
    <row r="26" spans="1:6" ht="30" customHeight="1" x14ac:dyDescent="0.25">
      <c r="A26" s="860" t="s">
        <v>191</v>
      </c>
      <c r="B26" s="860"/>
      <c r="C26" s="860"/>
      <c r="D26" s="861"/>
      <c r="E26" s="861"/>
      <c r="F26" s="861"/>
    </row>
    <row r="27" spans="1:6" ht="9.9499999999999993" customHeight="1" x14ac:dyDescent="0.25">
      <c r="A27" s="12"/>
      <c r="B27" s="12"/>
      <c r="C27" s="12"/>
      <c r="D27" s="12"/>
    </row>
    <row r="28" spans="1:6" ht="90" customHeight="1" x14ac:dyDescent="0.25">
      <c r="A28" s="732" t="s">
        <v>85</v>
      </c>
      <c r="B28" s="708"/>
      <c r="C28" s="708"/>
      <c r="D28" s="708"/>
      <c r="E28" s="708"/>
      <c r="F28" s="708"/>
    </row>
    <row r="29" spans="1:6" ht="20.100000000000001" customHeight="1" x14ac:dyDescent="0.25">
      <c r="A29" s="104"/>
      <c r="B29" s="105"/>
      <c r="C29" s="105"/>
      <c r="D29" s="105"/>
      <c r="E29" s="105"/>
      <c r="F29" s="105"/>
    </row>
    <row r="30" spans="1:6" ht="15" customHeight="1" x14ac:dyDescent="0.25">
      <c r="A30" s="733" t="s">
        <v>86</v>
      </c>
      <c r="B30" s="734"/>
      <c r="C30" s="734"/>
      <c r="D30" s="734"/>
      <c r="E30" s="734"/>
      <c r="F30" s="734"/>
    </row>
    <row r="31" spans="1:6" ht="20.100000000000001" customHeight="1" x14ac:dyDescent="0.2">
      <c r="A31" s="581" t="s">
        <v>87</v>
      </c>
      <c r="B31" s="581"/>
      <c r="C31" s="581"/>
      <c r="D31" s="735"/>
      <c r="E31" s="735"/>
      <c r="F31" s="735"/>
    </row>
  </sheetData>
  <mergeCells count="29">
    <mergeCell ref="A1:B1"/>
    <mergeCell ref="C1:F2"/>
    <mergeCell ref="A2:B2"/>
    <mergeCell ref="A3:B3"/>
    <mergeCell ref="C3:F4"/>
    <mergeCell ref="A4:B4"/>
    <mergeCell ref="C5:F5"/>
    <mergeCell ref="C6:F6"/>
    <mergeCell ref="C7:F7"/>
    <mergeCell ref="A8:D8"/>
    <mergeCell ref="E11:F11"/>
    <mergeCell ref="A31:F31"/>
    <mergeCell ref="C14:C15"/>
    <mergeCell ref="D14:D15"/>
    <mergeCell ref="E14:E15"/>
    <mergeCell ref="F14:F15"/>
    <mergeCell ref="B16:B17"/>
    <mergeCell ref="C21:D21"/>
    <mergeCell ref="E21:F21"/>
    <mergeCell ref="B12:B15"/>
    <mergeCell ref="C12:C13"/>
    <mergeCell ref="D12:D13"/>
    <mergeCell ref="E12:E13"/>
    <mergeCell ref="F12:F13"/>
    <mergeCell ref="A23:F23"/>
    <mergeCell ref="A24:F24"/>
    <mergeCell ref="A26:F26"/>
    <mergeCell ref="A28:F28"/>
    <mergeCell ref="A30:F30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I6" sqref="I6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4" width="12.7109375" style="1" customWidth="1"/>
    <col min="5" max="6" width="10.7109375" style="1" customWidth="1"/>
    <col min="7" max="16384" width="11.42578125" style="1"/>
  </cols>
  <sheetData>
    <row r="1" spans="1:6" ht="20.100000000000001" customHeight="1" x14ac:dyDescent="0.25">
      <c r="A1" s="679" t="s">
        <v>48</v>
      </c>
      <c r="B1" s="708"/>
      <c r="C1" s="554" t="s">
        <v>187</v>
      </c>
      <c r="D1" s="709"/>
      <c r="E1" s="709"/>
      <c r="F1" s="710"/>
    </row>
    <row r="2" spans="1:6" ht="20.100000000000001" customHeight="1" x14ac:dyDescent="0.25">
      <c r="A2" s="679" t="s">
        <v>49</v>
      </c>
      <c r="B2" s="708"/>
      <c r="C2" s="711"/>
      <c r="D2" s="712"/>
      <c r="E2" s="712"/>
      <c r="F2" s="713"/>
    </row>
    <row r="3" spans="1:6" ht="20.100000000000001" customHeight="1" x14ac:dyDescent="0.25">
      <c r="A3" s="714" t="s">
        <v>46</v>
      </c>
      <c r="B3" s="708"/>
      <c r="C3" s="715" t="s">
        <v>226</v>
      </c>
      <c r="D3" s="712"/>
      <c r="E3" s="712"/>
      <c r="F3" s="713"/>
    </row>
    <row r="4" spans="1:6" ht="20.100000000000001" customHeight="1" thickBot="1" x14ac:dyDescent="0.3">
      <c r="A4" s="714" t="s">
        <v>47</v>
      </c>
      <c r="B4" s="708"/>
      <c r="C4" s="716"/>
      <c r="D4" s="717"/>
      <c r="E4" s="717"/>
      <c r="F4" s="718"/>
    </row>
    <row r="5" spans="1:6" ht="30" customHeight="1" x14ac:dyDescent="0.25">
      <c r="A5" s="68"/>
      <c r="B5" s="68"/>
      <c r="C5" s="719" t="s">
        <v>25</v>
      </c>
      <c r="D5" s="720"/>
      <c r="E5" s="720"/>
      <c r="F5" s="721"/>
    </row>
    <row r="6" spans="1:6" ht="39.950000000000003" customHeight="1" x14ac:dyDescent="0.25">
      <c r="A6" s="67"/>
      <c r="B6" s="67"/>
      <c r="C6" s="722" t="s">
        <v>41</v>
      </c>
      <c r="D6" s="723"/>
      <c r="E6" s="723"/>
      <c r="F6" s="724"/>
    </row>
    <row r="7" spans="1:6" ht="80.099999999999994" customHeight="1" thickBot="1" x14ac:dyDescent="0.3">
      <c r="A7" s="67"/>
      <c r="B7" s="67"/>
      <c r="C7" s="725" t="s">
        <v>45</v>
      </c>
      <c r="D7" s="726"/>
      <c r="E7" s="726"/>
      <c r="F7" s="727"/>
    </row>
    <row r="8" spans="1:6" ht="20.100000000000001" customHeight="1" thickBot="1" x14ac:dyDescent="0.3">
      <c r="A8" s="560"/>
      <c r="B8" s="560"/>
      <c r="C8" s="560"/>
      <c r="D8" s="667"/>
    </row>
    <row r="9" spans="1:6" ht="20.100000000000001" customHeight="1" x14ac:dyDescent="0.25">
      <c r="E9" s="214" t="s">
        <v>211</v>
      </c>
      <c r="F9" s="417" t="s">
        <v>212</v>
      </c>
    </row>
    <row r="10" spans="1:6" ht="20.100000000000001" customHeight="1" x14ac:dyDescent="0.25">
      <c r="E10" s="540">
        <v>19</v>
      </c>
      <c r="F10" s="541">
        <v>25</v>
      </c>
    </row>
    <row r="11" spans="1:6" ht="20.100000000000001" customHeight="1" thickBot="1" x14ac:dyDescent="0.3">
      <c r="A11" s="40"/>
      <c r="B11" s="40"/>
      <c r="C11" s="40"/>
      <c r="D11" s="40"/>
      <c r="E11" s="905" t="s">
        <v>239</v>
      </c>
      <c r="F11" s="906"/>
    </row>
    <row r="12" spans="1:6" ht="27" customHeight="1" x14ac:dyDescent="0.25">
      <c r="A12" s="166" t="s">
        <v>188</v>
      </c>
      <c r="B12" s="901" t="s">
        <v>221</v>
      </c>
      <c r="C12" s="909" t="s">
        <v>95</v>
      </c>
      <c r="D12" s="911">
        <v>80</v>
      </c>
      <c r="E12" s="913"/>
      <c r="F12" s="915"/>
    </row>
    <row r="13" spans="1:6" ht="27" customHeight="1" x14ac:dyDescent="0.25">
      <c r="A13" s="419" t="s">
        <v>97</v>
      </c>
      <c r="B13" s="907"/>
      <c r="C13" s="910"/>
      <c r="D13" s="912"/>
      <c r="E13" s="914"/>
      <c r="F13" s="916"/>
    </row>
    <row r="14" spans="1:6" ht="27" customHeight="1" x14ac:dyDescent="0.25">
      <c r="A14" s="63" t="s">
        <v>188</v>
      </c>
      <c r="B14" s="907"/>
      <c r="C14" s="893" t="s">
        <v>77</v>
      </c>
      <c r="D14" s="895">
        <v>150</v>
      </c>
      <c r="E14" s="897"/>
      <c r="F14" s="899"/>
    </row>
    <row r="15" spans="1:6" ht="27" customHeight="1" thickBot="1" x14ac:dyDescent="0.3">
      <c r="A15" s="155" t="s">
        <v>96</v>
      </c>
      <c r="B15" s="908"/>
      <c r="C15" s="894"/>
      <c r="D15" s="896"/>
      <c r="E15" s="898"/>
      <c r="F15" s="900"/>
    </row>
    <row r="16" spans="1:6" ht="27" customHeight="1" x14ac:dyDescent="0.25">
      <c r="A16" s="167" t="s">
        <v>188</v>
      </c>
      <c r="B16" s="901" t="s">
        <v>190</v>
      </c>
      <c r="C16" s="379" t="s">
        <v>78</v>
      </c>
      <c r="D16" s="380">
        <v>16</v>
      </c>
      <c r="E16" s="142"/>
      <c r="F16" s="143"/>
    </row>
    <row r="17" spans="1:6" ht="27" customHeight="1" thickBot="1" x14ac:dyDescent="0.3">
      <c r="A17" s="377" t="s">
        <v>189</v>
      </c>
      <c r="B17" s="902"/>
      <c r="C17" s="378" t="s">
        <v>76</v>
      </c>
      <c r="D17" s="381">
        <v>32</v>
      </c>
      <c r="E17" s="146"/>
      <c r="F17" s="147"/>
    </row>
    <row r="18" spans="1:6" ht="9.9499999999999993" customHeight="1" thickBot="1" x14ac:dyDescent="0.3">
      <c r="A18" s="114"/>
      <c r="B18" s="66"/>
      <c r="C18" s="66"/>
      <c r="D18" s="41"/>
      <c r="E18" s="40"/>
      <c r="F18" s="40"/>
    </row>
    <row r="19" spans="1:6" ht="20.100000000000001" customHeight="1" thickBot="1" x14ac:dyDescent="0.3">
      <c r="A19" s="168"/>
      <c r="B19" s="171" t="s">
        <v>105</v>
      </c>
      <c r="C19" s="173"/>
      <c r="D19" s="172"/>
      <c r="E19" s="418">
        <f>SUMPRODUCT(D12:D17,E12:E17)</f>
        <v>0</v>
      </c>
      <c r="F19" s="542">
        <f>SUMPRODUCT(D12:D17,F12:F17)</f>
        <v>0</v>
      </c>
    </row>
    <row r="20" spans="1:6" ht="9.9499999999999993" customHeight="1" thickBot="1" x14ac:dyDescent="0.3">
      <c r="A20" s="89"/>
      <c r="B20" s="59"/>
      <c r="C20" s="59"/>
      <c r="D20" s="169"/>
      <c r="E20" s="40"/>
      <c r="F20" s="47"/>
    </row>
    <row r="21" spans="1:6" ht="24.95" customHeight="1" thickBot="1" x14ac:dyDescent="0.3">
      <c r="A21" s="170"/>
      <c r="B21" s="382" t="s">
        <v>32</v>
      </c>
      <c r="C21" s="903">
        <f>SUM(E19,F19)</f>
        <v>0</v>
      </c>
      <c r="D21" s="904"/>
      <c r="E21" s="811"/>
      <c r="F21" s="640"/>
    </row>
    <row r="22" spans="1:6" ht="9.9499999999999993" customHeight="1" x14ac:dyDescent="0.25">
      <c r="A22" s="49"/>
      <c r="B22" s="49"/>
      <c r="C22" s="49"/>
      <c r="D22" s="50"/>
      <c r="E22" s="51"/>
      <c r="F22" s="51"/>
    </row>
    <row r="23" spans="1:6" ht="15" customHeight="1" x14ac:dyDescent="0.25">
      <c r="A23" s="614" t="s">
        <v>51</v>
      </c>
      <c r="B23" s="614"/>
      <c r="C23" s="614"/>
      <c r="D23" s="731"/>
      <c r="E23" s="731"/>
      <c r="F23" s="731"/>
    </row>
    <row r="24" spans="1:6" ht="15" customHeight="1" x14ac:dyDescent="0.25">
      <c r="A24" s="614" t="s">
        <v>50</v>
      </c>
      <c r="B24" s="614"/>
      <c r="C24" s="614"/>
      <c r="D24" s="640"/>
      <c r="E24" s="640"/>
      <c r="F24" s="640"/>
    </row>
    <row r="25" spans="1:6" ht="9.9499999999999993" customHeight="1" x14ac:dyDescent="0.25">
      <c r="A25" s="95"/>
      <c r="B25" s="95"/>
      <c r="C25" s="95"/>
      <c r="D25" s="69"/>
      <c r="E25" s="69"/>
      <c r="F25" s="69"/>
    </row>
    <row r="26" spans="1:6" ht="30" customHeight="1" x14ac:dyDescent="0.25">
      <c r="A26" s="860" t="s">
        <v>191</v>
      </c>
      <c r="B26" s="860"/>
      <c r="C26" s="860"/>
      <c r="D26" s="861"/>
      <c r="E26" s="861"/>
      <c r="F26" s="861"/>
    </row>
    <row r="27" spans="1:6" ht="9.9499999999999993" customHeight="1" x14ac:dyDescent="0.25">
      <c r="A27" s="12"/>
      <c r="B27" s="12"/>
      <c r="C27" s="12"/>
      <c r="D27" s="12"/>
    </row>
    <row r="28" spans="1:6" ht="90" customHeight="1" x14ac:dyDescent="0.25">
      <c r="A28" s="732" t="s">
        <v>85</v>
      </c>
      <c r="B28" s="708"/>
      <c r="C28" s="708"/>
      <c r="D28" s="708"/>
      <c r="E28" s="708"/>
      <c r="F28" s="708"/>
    </row>
    <row r="29" spans="1:6" ht="20.100000000000001" customHeight="1" x14ac:dyDescent="0.25">
      <c r="A29" s="104"/>
      <c r="B29" s="105"/>
      <c r="C29" s="105"/>
      <c r="D29" s="105"/>
      <c r="E29" s="105"/>
      <c r="F29" s="105"/>
    </row>
    <row r="30" spans="1:6" ht="15" customHeight="1" x14ac:dyDescent="0.25">
      <c r="A30" s="733" t="s">
        <v>86</v>
      </c>
      <c r="B30" s="734"/>
      <c r="C30" s="734"/>
      <c r="D30" s="734"/>
      <c r="E30" s="734"/>
      <c r="F30" s="734"/>
    </row>
    <row r="31" spans="1:6" ht="20.100000000000001" customHeight="1" x14ac:dyDescent="0.2">
      <c r="A31" s="581" t="s">
        <v>87</v>
      </c>
      <c r="B31" s="581"/>
      <c r="C31" s="581"/>
      <c r="D31" s="735"/>
      <c r="E31" s="735"/>
      <c r="F31" s="735"/>
    </row>
  </sheetData>
  <sheetProtection algorithmName="SHA-512" hashValue="bxeyryRXAWl3fe3IH3He/mB1FlLyaczSTlXeXQYct1gTMo8fzksD6nbgC9W7eAh275vOtZ3Wprj60Ow1/4Swnw==" saltValue="2LsCgMvTMBKImAXxAodj7Q==" spinCount="100000" sheet="1" objects="1" scenarios="1"/>
  <mergeCells count="29">
    <mergeCell ref="A1:B1"/>
    <mergeCell ref="C1:F2"/>
    <mergeCell ref="A2:B2"/>
    <mergeCell ref="A3:B3"/>
    <mergeCell ref="C3:F4"/>
    <mergeCell ref="A4:B4"/>
    <mergeCell ref="C5:F5"/>
    <mergeCell ref="C6:F6"/>
    <mergeCell ref="C7:F7"/>
    <mergeCell ref="A8:D8"/>
    <mergeCell ref="B12:B15"/>
    <mergeCell ref="F12:F13"/>
    <mergeCell ref="F14:F15"/>
    <mergeCell ref="E11:F11"/>
    <mergeCell ref="A28:F28"/>
    <mergeCell ref="A30:F30"/>
    <mergeCell ref="A31:F31"/>
    <mergeCell ref="C12:C13"/>
    <mergeCell ref="D12:D13"/>
    <mergeCell ref="E12:E13"/>
    <mergeCell ref="C14:C15"/>
    <mergeCell ref="D14:D15"/>
    <mergeCell ref="E14:E15"/>
    <mergeCell ref="C21:D21"/>
    <mergeCell ref="E21:F21"/>
    <mergeCell ref="A23:F23"/>
    <mergeCell ref="A24:F24"/>
    <mergeCell ref="A26:F26"/>
    <mergeCell ref="B16:B17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28" zoomScale="120" zoomScaleNormal="120" workbookViewId="0">
      <selection activeCell="I33" sqref="I33"/>
    </sheetView>
  </sheetViews>
  <sheetFormatPr baseColWidth="10" defaultRowHeight="15" x14ac:dyDescent="0.25"/>
  <cols>
    <col min="1" max="1" width="18.7109375" style="1" customWidth="1"/>
    <col min="2" max="2" width="25.7109375" style="1" customWidth="1"/>
    <col min="3" max="6" width="10.7109375" style="1" customWidth="1"/>
    <col min="7" max="16384" width="11.42578125" style="1"/>
  </cols>
  <sheetData>
    <row r="1" spans="1:6" ht="39.950000000000003" customHeight="1" x14ac:dyDescent="0.25">
      <c r="A1" s="551" t="s">
        <v>29</v>
      </c>
      <c r="B1" s="552"/>
      <c r="C1" s="554" t="s">
        <v>177</v>
      </c>
      <c r="D1" s="555"/>
      <c r="E1" s="555"/>
      <c r="F1" s="556"/>
    </row>
    <row r="2" spans="1:6" ht="39.950000000000003" customHeight="1" thickBot="1" x14ac:dyDescent="0.3">
      <c r="A2" s="553"/>
      <c r="B2" s="552"/>
      <c r="C2" s="557" t="s">
        <v>43</v>
      </c>
      <c r="D2" s="558"/>
      <c r="E2" s="558"/>
      <c r="F2" s="559"/>
    </row>
    <row r="3" spans="1:6" ht="24.95" customHeight="1" x14ac:dyDescent="0.25">
      <c r="A3" s="560" t="s">
        <v>178</v>
      </c>
      <c r="B3" s="561"/>
      <c r="C3" s="562" t="s">
        <v>25</v>
      </c>
      <c r="D3" s="563"/>
      <c r="E3" s="563"/>
      <c r="F3" s="564"/>
    </row>
    <row r="4" spans="1:6" ht="24.95" customHeight="1" x14ac:dyDescent="0.2">
      <c r="B4" s="3"/>
      <c r="C4" s="565" t="s">
        <v>26</v>
      </c>
      <c r="D4" s="566"/>
      <c r="E4" s="566"/>
      <c r="F4" s="567"/>
    </row>
    <row r="5" spans="1:6" ht="24.95" customHeight="1" x14ac:dyDescent="0.25">
      <c r="B5" s="3"/>
      <c r="C5" s="565" t="s">
        <v>28</v>
      </c>
      <c r="D5" s="568"/>
      <c r="E5" s="568"/>
      <c r="F5" s="569"/>
    </row>
    <row r="6" spans="1:6" ht="24.95" customHeight="1" thickBot="1" x14ac:dyDescent="0.3">
      <c r="B6" s="3"/>
      <c r="C6" s="570"/>
      <c r="D6" s="571"/>
      <c r="E6" s="571"/>
      <c r="F6" s="572"/>
    </row>
    <row r="7" spans="1:6" ht="9.9499999999999993" customHeight="1" thickBot="1" x14ac:dyDescent="0.3">
      <c r="B7" s="3"/>
      <c r="C7" s="4"/>
      <c r="D7" s="5"/>
      <c r="E7" s="2"/>
      <c r="F7" s="2"/>
    </row>
    <row r="8" spans="1:6" ht="20.100000000000001" customHeight="1" x14ac:dyDescent="0.25">
      <c r="C8" s="573"/>
      <c r="D8" s="192" t="s">
        <v>38</v>
      </c>
      <c r="E8" s="318" t="s">
        <v>39</v>
      </c>
      <c r="F8" s="319" t="s">
        <v>40</v>
      </c>
    </row>
    <row r="9" spans="1:6" ht="15" customHeight="1" x14ac:dyDescent="0.25">
      <c r="C9" s="574"/>
      <c r="D9" s="320">
        <v>20</v>
      </c>
      <c r="E9" s="321">
        <v>10</v>
      </c>
      <c r="F9" s="322">
        <v>7</v>
      </c>
    </row>
    <row r="10" spans="1:6" ht="15" customHeight="1" thickBot="1" x14ac:dyDescent="0.3">
      <c r="C10" s="310"/>
      <c r="D10" s="323" t="s">
        <v>144</v>
      </c>
      <c r="E10" s="324"/>
      <c r="F10" s="325" t="s">
        <v>162</v>
      </c>
    </row>
    <row r="11" spans="1:6" x14ac:dyDescent="0.25">
      <c r="A11" s="575" t="s">
        <v>171</v>
      </c>
      <c r="B11" s="22" t="s">
        <v>1</v>
      </c>
      <c r="C11" s="23">
        <v>3.6</v>
      </c>
      <c r="D11" s="326"/>
      <c r="E11" s="327"/>
      <c r="F11" s="328"/>
    </row>
    <row r="12" spans="1:6" x14ac:dyDescent="0.25">
      <c r="A12" s="576"/>
      <c r="B12" s="24" t="s">
        <v>4</v>
      </c>
      <c r="C12" s="25">
        <v>3.6</v>
      </c>
      <c r="D12" s="374"/>
      <c r="E12" s="330"/>
      <c r="F12" s="331"/>
    </row>
    <row r="13" spans="1:6" x14ac:dyDescent="0.25">
      <c r="A13" s="576"/>
      <c r="B13" s="24" t="s">
        <v>172</v>
      </c>
      <c r="C13" s="25">
        <v>3.6</v>
      </c>
      <c r="D13" s="375"/>
      <c r="E13" s="330"/>
      <c r="F13" s="331"/>
    </row>
    <row r="14" spans="1:6" x14ac:dyDescent="0.25">
      <c r="A14" s="577" t="s">
        <v>24</v>
      </c>
      <c r="B14" s="30" t="s">
        <v>173</v>
      </c>
      <c r="C14" s="31">
        <v>4</v>
      </c>
      <c r="D14" s="376"/>
      <c r="E14" s="333"/>
      <c r="F14" s="334"/>
    </row>
    <row r="15" spans="1:6" x14ac:dyDescent="0.25">
      <c r="A15" s="578"/>
      <c r="B15" s="24" t="s">
        <v>174</v>
      </c>
      <c r="C15" s="25">
        <v>4</v>
      </c>
      <c r="D15" s="374"/>
      <c r="E15" s="330"/>
      <c r="F15" s="331"/>
    </row>
    <row r="16" spans="1:6" x14ac:dyDescent="0.25">
      <c r="A16" s="578"/>
      <c r="B16" s="24" t="s">
        <v>5</v>
      </c>
      <c r="C16" s="25">
        <v>4</v>
      </c>
      <c r="D16" s="329"/>
      <c r="E16" s="330"/>
      <c r="F16" s="331"/>
    </row>
    <row r="17" spans="1:6" x14ac:dyDescent="0.25">
      <c r="A17" s="576" t="s">
        <v>14</v>
      </c>
      <c r="B17" s="30" t="s">
        <v>181</v>
      </c>
      <c r="C17" s="31">
        <v>4</v>
      </c>
      <c r="D17" s="332"/>
      <c r="E17" s="333"/>
      <c r="F17" s="334"/>
    </row>
    <row r="18" spans="1:6" x14ac:dyDescent="0.25">
      <c r="A18" s="579"/>
      <c r="B18" s="24" t="s">
        <v>180</v>
      </c>
      <c r="C18" s="25">
        <v>4</v>
      </c>
      <c r="D18" s="329"/>
      <c r="E18" s="330"/>
      <c r="F18" s="331"/>
    </row>
    <row r="19" spans="1:6" x14ac:dyDescent="0.25">
      <c r="A19" s="579"/>
      <c r="B19" s="24" t="s">
        <v>179</v>
      </c>
      <c r="C19" s="25">
        <v>4</v>
      </c>
      <c r="D19" s="329"/>
      <c r="E19" s="330"/>
      <c r="F19" s="331"/>
    </row>
    <row r="20" spans="1:6" x14ac:dyDescent="0.25">
      <c r="A20" s="579"/>
      <c r="B20" s="24" t="s">
        <v>182</v>
      </c>
      <c r="C20" s="25">
        <v>4</v>
      </c>
      <c r="D20" s="329"/>
      <c r="E20" s="330"/>
      <c r="F20" s="331"/>
    </row>
    <row r="21" spans="1:6" x14ac:dyDescent="0.25">
      <c r="A21" s="579"/>
      <c r="B21" s="34" t="s">
        <v>175</v>
      </c>
      <c r="C21" s="25">
        <v>4</v>
      </c>
      <c r="D21" s="329"/>
      <c r="E21" s="330"/>
      <c r="F21" s="331"/>
    </row>
    <row r="22" spans="1:6" x14ac:dyDescent="0.25">
      <c r="A22" s="579"/>
      <c r="B22" s="24" t="s">
        <v>176</v>
      </c>
      <c r="C22" s="25">
        <v>4</v>
      </c>
      <c r="D22" s="329"/>
      <c r="E22" s="330"/>
      <c r="F22" s="331"/>
    </row>
    <row r="23" spans="1:6" x14ac:dyDescent="0.25">
      <c r="A23" s="579"/>
      <c r="B23" s="24" t="s">
        <v>17</v>
      </c>
      <c r="C23" s="25">
        <v>4</v>
      </c>
      <c r="D23" s="329"/>
      <c r="E23" s="330"/>
      <c r="F23" s="331"/>
    </row>
    <row r="24" spans="1:6" x14ac:dyDescent="0.25">
      <c r="A24" s="580"/>
      <c r="B24" s="32" t="s">
        <v>19</v>
      </c>
      <c r="C24" s="33">
        <v>4</v>
      </c>
      <c r="D24" s="335"/>
      <c r="E24" s="336"/>
      <c r="F24" s="337"/>
    </row>
    <row r="25" spans="1:6" ht="15.75" thickBot="1" x14ac:dyDescent="0.3">
      <c r="A25" s="38" t="s">
        <v>186</v>
      </c>
      <c r="B25" s="30" t="s">
        <v>185</v>
      </c>
      <c r="C25" s="31">
        <v>9.99</v>
      </c>
      <c r="D25" s="332"/>
      <c r="E25" s="333"/>
      <c r="F25" s="334"/>
    </row>
    <row r="26" spans="1:6" ht="20.100000000000001" customHeight="1" x14ac:dyDescent="0.25">
      <c r="A26" s="549" t="s">
        <v>159</v>
      </c>
      <c r="B26" s="550"/>
      <c r="C26" s="367"/>
      <c r="D26" s="368">
        <f>SUMPRODUCT(C11:C25,D11:D25)</f>
        <v>0</v>
      </c>
      <c r="E26" s="368">
        <f>SUMPRODUCT(C11:C25,E11:E25)</f>
        <v>0</v>
      </c>
      <c r="F26" s="369">
        <f>SUMPRODUCT(C11:C25,F11:F25)</f>
        <v>0</v>
      </c>
    </row>
    <row r="27" spans="1:6" ht="20.100000000000001" customHeight="1" thickBot="1" x14ac:dyDescent="0.3">
      <c r="A27" s="585" t="s">
        <v>160</v>
      </c>
      <c r="B27" s="586"/>
      <c r="C27" s="309"/>
      <c r="D27" s="587">
        <f>SUM(D26:F26)</f>
        <v>0</v>
      </c>
      <c r="E27" s="588"/>
      <c r="F27" s="589"/>
    </row>
    <row r="28" spans="1:6" ht="9.9499999999999993" customHeight="1" x14ac:dyDescent="0.25">
      <c r="A28" s="370"/>
      <c r="B28" s="48"/>
      <c r="C28" s="371"/>
      <c r="D28" s="372"/>
      <c r="E28" s="373"/>
      <c r="F28" s="373"/>
    </row>
    <row r="29" spans="1:6" ht="15" customHeight="1" x14ac:dyDescent="0.25">
      <c r="A29" s="590" t="s">
        <v>33</v>
      </c>
      <c r="B29" s="591"/>
      <c r="C29" s="591"/>
      <c r="D29" s="591"/>
      <c r="E29" s="591"/>
      <c r="F29" s="591"/>
    </row>
    <row r="30" spans="1:6" ht="15" customHeight="1" x14ac:dyDescent="0.25">
      <c r="A30" s="592" t="s">
        <v>30</v>
      </c>
      <c r="B30" s="593"/>
      <c r="C30" s="593"/>
      <c r="D30" s="593"/>
      <c r="E30" s="593"/>
      <c r="F30" s="593"/>
    </row>
    <row r="31" spans="1:6" ht="9.9499999999999993" customHeight="1" x14ac:dyDescent="0.25">
      <c r="A31" s="306"/>
      <c r="B31" s="2"/>
      <c r="C31" s="2"/>
      <c r="D31" s="2"/>
      <c r="E31" s="2"/>
      <c r="F31" s="2"/>
    </row>
    <row r="32" spans="1:6" s="305" customFormat="1" ht="30" customHeight="1" x14ac:dyDescent="0.25">
      <c r="A32" s="594" t="s">
        <v>184</v>
      </c>
      <c r="B32" s="595"/>
      <c r="C32" s="595"/>
      <c r="D32" s="595"/>
      <c r="E32" s="595"/>
      <c r="F32" s="595"/>
    </row>
    <row r="33" spans="1:21" ht="60" customHeight="1" x14ac:dyDescent="0.25">
      <c r="A33" s="12"/>
      <c r="B33" s="12"/>
      <c r="C33" s="12"/>
      <c r="D33" s="12"/>
      <c r="E33" s="12"/>
      <c r="F33" s="12"/>
    </row>
    <row r="34" spans="1:21" ht="69.95" customHeight="1" x14ac:dyDescent="0.2">
      <c r="A34" s="596" t="s">
        <v>62</v>
      </c>
      <c r="B34" s="597"/>
      <c r="C34" s="597"/>
      <c r="D34" s="597"/>
      <c r="E34" s="597"/>
      <c r="F34" s="597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 ht="39.950000000000003" customHeight="1" x14ac:dyDescent="0.2">
      <c r="A35" s="581" t="s">
        <v>27</v>
      </c>
      <c r="B35" s="582"/>
      <c r="C35" s="582"/>
      <c r="D35" s="582"/>
      <c r="E35" s="582"/>
      <c r="F35" s="58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60" customHeight="1" x14ac:dyDescent="0.2">
      <c r="A36" s="583"/>
      <c r="B36" s="584"/>
      <c r="C36" s="584"/>
      <c r="D36" s="584"/>
      <c r="E36" s="584"/>
      <c r="F36" s="584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</sheetData>
  <mergeCells count="20">
    <mergeCell ref="C8:C9"/>
    <mergeCell ref="A11:A13"/>
    <mergeCell ref="A14:A16"/>
    <mergeCell ref="A3:B3"/>
    <mergeCell ref="A1:B2"/>
    <mergeCell ref="C1:F1"/>
    <mergeCell ref="C2:F2"/>
    <mergeCell ref="C3:F3"/>
    <mergeCell ref="C4:F4"/>
    <mergeCell ref="C5:F6"/>
    <mergeCell ref="A17:A24"/>
    <mergeCell ref="A26:B26"/>
    <mergeCell ref="A27:B27"/>
    <mergeCell ref="D27:F27"/>
    <mergeCell ref="A29:F29"/>
    <mergeCell ref="A34:F34"/>
    <mergeCell ref="A32:F32"/>
    <mergeCell ref="A35:F35"/>
    <mergeCell ref="A36:F36"/>
    <mergeCell ref="A30:F30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zoomScaleNormal="100" workbookViewId="0">
      <selection activeCell="K17" sqref="K17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3" width="6.28515625" style="1" bestFit="1" customWidth="1"/>
    <col min="4" max="4" width="8.140625" style="1" bestFit="1" customWidth="1"/>
    <col min="5" max="8" width="8.7109375" style="1" customWidth="1"/>
    <col min="9" max="16384" width="11.42578125" style="1"/>
  </cols>
  <sheetData>
    <row r="1" spans="1:8" ht="20.100000000000001" customHeight="1" x14ac:dyDescent="0.25">
      <c r="A1" s="679" t="s">
        <v>48</v>
      </c>
      <c r="B1" s="708"/>
      <c r="C1" s="554" t="s">
        <v>91</v>
      </c>
      <c r="D1" s="709"/>
      <c r="E1" s="709"/>
      <c r="F1" s="709"/>
      <c r="G1" s="709"/>
      <c r="H1" s="710"/>
    </row>
    <row r="2" spans="1:8" ht="20.100000000000001" customHeight="1" x14ac:dyDescent="0.25">
      <c r="A2" s="679" t="s">
        <v>49</v>
      </c>
      <c r="B2" s="708"/>
      <c r="C2" s="711"/>
      <c r="D2" s="712"/>
      <c r="E2" s="712"/>
      <c r="F2" s="712"/>
      <c r="G2" s="712"/>
      <c r="H2" s="713"/>
    </row>
    <row r="3" spans="1:8" ht="20.100000000000001" customHeight="1" x14ac:dyDescent="0.25">
      <c r="A3" s="714" t="s">
        <v>46</v>
      </c>
      <c r="B3" s="708"/>
      <c r="C3" s="715" t="s">
        <v>43</v>
      </c>
      <c r="D3" s="712"/>
      <c r="E3" s="712"/>
      <c r="F3" s="712"/>
      <c r="G3" s="712"/>
      <c r="H3" s="713"/>
    </row>
    <row r="4" spans="1:8" ht="20.100000000000001" customHeight="1" thickBot="1" x14ac:dyDescent="0.3">
      <c r="A4" s="714" t="s">
        <v>47</v>
      </c>
      <c r="B4" s="708"/>
      <c r="C4" s="716"/>
      <c r="D4" s="717"/>
      <c r="E4" s="717"/>
      <c r="F4" s="717"/>
      <c r="G4" s="717"/>
      <c r="H4" s="718"/>
    </row>
    <row r="5" spans="1:8" ht="30" customHeight="1" x14ac:dyDescent="0.25">
      <c r="A5" s="68"/>
      <c r="B5" s="68"/>
      <c r="C5" s="719" t="s">
        <v>25</v>
      </c>
      <c r="D5" s="720"/>
      <c r="E5" s="720"/>
      <c r="F5" s="720"/>
      <c r="G5" s="720"/>
      <c r="H5" s="721"/>
    </row>
    <row r="6" spans="1:8" ht="39.950000000000003" customHeight="1" x14ac:dyDescent="0.25">
      <c r="A6" s="67"/>
      <c r="B6" s="67"/>
      <c r="C6" s="722" t="s">
        <v>41</v>
      </c>
      <c r="D6" s="723"/>
      <c r="E6" s="723"/>
      <c r="F6" s="723"/>
      <c r="G6" s="723"/>
      <c r="H6" s="724"/>
    </row>
    <row r="7" spans="1:8" ht="80.099999999999994" customHeight="1" thickBot="1" x14ac:dyDescent="0.3">
      <c r="A7" s="67"/>
      <c r="B7" s="67"/>
      <c r="C7" s="725" t="s">
        <v>45</v>
      </c>
      <c r="D7" s="726"/>
      <c r="E7" s="726"/>
      <c r="F7" s="726"/>
      <c r="G7" s="726"/>
      <c r="H7" s="727"/>
    </row>
    <row r="8" spans="1:8" ht="20.100000000000001" customHeight="1" thickBot="1" x14ac:dyDescent="0.3">
      <c r="A8" s="560"/>
      <c r="B8" s="560"/>
      <c r="C8" s="560"/>
      <c r="D8" s="667"/>
      <c r="E8" s="667"/>
    </row>
    <row r="9" spans="1:8" ht="20.100000000000001" customHeight="1" x14ac:dyDescent="0.25">
      <c r="E9" s="158" t="s">
        <v>37</v>
      </c>
      <c r="F9" s="158" t="s">
        <v>38</v>
      </c>
      <c r="G9" s="158" t="s">
        <v>39</v>
      </c>
      <c r="H9" s="159" t="s">
        <v>40</v>
      </c>
    </row>
    <row r="10" spans="1:8" ht="20.100000000000001" customHeight="1" thickBot="1" x14ac:dyDescent="0.3">
      <c r="A10" s="40"/>
      <c r="B10" s="40"/>
      <c r="C10" s="40"/>
      <c r="D10" s="40"/>
      <c r="E10" s="160">
        <v>6</v>
      </c>
      <c r="F10" s="177"/>
      <c r="G10" s="160">
        <v>17</v>
      </c>
      <c r="H10" s="177"/>
    </row>
    <row r="11" spans="1:8" ht="27" customHeight="1" x14ac:dyDescent="0.25">
      <c r="A11" s="166" t="s">
        <v>92</v>
      </c>
      <c r="B11" s="164" t="s">
        <v>102</v>
      </c>
      <c r="C11" s="99" t="s">
        <v>95</v>
      </c>
      <c r="D11" s="109">
        <v>87.5</v>
      </c>
      <c r="E11" s="161"/>
      <c r="F11" s="178"/>
      <c r="G11" s="161"/>
      <c r="H11" s="178"/>
    </row>
    <row r="12" spans="1:8" ht="27" customHeight="1" thickBot="1" x14ac:dyDescent="0.3">
      <c r="A12" s="154" t="s">
        <v>93</v>
      </c>
      <c r="B12" s="165" t="s">
        <v>103</v>
      </c>
      <c r="C12" s="156" t="s">
        <v>77</v>
      </c>
      <c r="D12" s="157">
        <v>175</v>
      </c>
      <c r="E12" s="162"/>
      <c r="F12" s="178"/>
      <c r="G12" s="162"/>
      <c r="H12" s="178"/>
    </row>
    <row r="13" spans="1:8" ht="27" customHeight="1" x14ac:dyDescent="0.25">
      <c r="A13" s="167" t="s">
        <v>94</v>
      </c>
      <c r="B13" s="864" t="s">
        <v>100</v>
      </c>
      <c r="C13" s="101" t="s">
        <v>95</v>
      </c>
      <c r="D13" s="111">
        <v>75</v>
      </c>
      <c r="E13" s="161"/>
      <c r="F13" s="178"/>
      <c r="G13" s="161"/>
      <c r="H13" s="178"/>
    </row>
    <row r="14" spans="1:8" ht="27" customHeight="1" thickBot="1" x14ac:dyDescent="0.3">
      <c r="A14" s="155" t="s">
        <v>96</v>
      </c>
      <c r="B14" s="865"/>
      <c r="C14" s="102" t="s">
        <v>77</v>
      </c>
      <c r="D14" s="112">
        <v>150</v>
      </c>
      <c r="E14" s="163"/>
      <c r="F14" s="178"/>
      <c r="G14" s="163"/>
      <c r="H14" s="178"/>
    </row>
    <row r="15" spans="1:8" ht="27" customHeight="1" thickBot="1" x14ac:dyDescent="0.3">
      <c r="A15" s="167" t="s">
        <v>94</v>
      </c>
      <c r="B15" s="864" t="s">
        <v>99</v>
      </c>
      <c r="C15" s="103" t="s">
        <v>95</v>
      </c>
      <c r="D15" s="113">
        <v>77.5</v>
      </c>
      <c r="E15" s="162"/>
      <c r="F15" s="178"/>
      <c r="G15" s="162"/>
      <c r="H15" s="178"/>
    </row>
    <row r="16" spans="1:8" ht="27" customHeight="1" thickBot="1" x14ac:dyDescent="0.3">
      <c r="A16" s="155" t="s">
        <v>101</v>
      </c>
      <c r="B16" s="865"/>
      <c r="C16" s="103" t="s">
        <v>77</v>
      </c>
      <c r="D16" s="113">
        <v>155</v>
      </c>
      <c r="E16" s="162"/>
      <c r="F16" s="178"/>
      <c r="G16" s="162"/>
      <c r="H16" s="178"/>
    </row>
    <row r="17" spans="1:8" ht="27" customHeight="1" thickBot="1" x14ac:dyDescent="0.3">
      <c r="A17" s="167" t="s">
        <v>94</v>
      </c>
      <c r="B17" s="864" t="s">
        <v>98</v>
      </c>
      <c r="C17" s="103" t="s">
        <v>95</v>
      </c>
      <c r="D17" s="113">
        <v>80</v>
      </c>
      <c r="E17" s="162"/>
      <c r="F17" s="178"/>
      <c r="G17" s="162"/>
      <c r="H17" s="178"/>
    </row>
    <row r="18" spans="1:8" ht="27" customHeight="1" thickBot="1" x14ac:dyDescent="0.3">
      <c r="A18" s="155" t="s">
        <v>97</v>
      </c>
      <c r="B18" s="865"/>
      <c r="C18" s="103" t="s">
        <v>77</v>
      </c>
      <c r="D18" s="113">
        <v>160</v>
      </c>
      <c r="E18" s="162"/>
      <c r="F18" s="179"/>
      <c r="G18" s="162"/>
      <c r="H18" s="179"/>
    </row>
    <row r="19" spans="1:8" ht="9.9499999999999993" customHeight="1" thickBot="1" x14ac:dyDescent="0.3">
      <c r="A19" s="114"/>
      <c r="B19" s="66"/>
      <c r="C19" s="66"/>
      <c r="D19" s="41"/>
      <c r="E19" s="43"/>
      <c r="F19" s="42"/>
      <c r="G19" s="40"/>
      <c r="H19" s="40"/>
    </row>
    <row r="20" spans="1:8" ht="20.100000000000001" customHeight="1" thickBot="1" x14ac:dyDescent="0.3">
      <c r="A20" s="168"/>
      <c r="B20" s="171" t="s">
        <v>105</v>
      </c>
      <c r="C20" s="173"/>
      <c r="D20" s="172"/>
      <c r="E20" s="175">
        <f>SUMPRODUCT(D11:D18,E11:E18)</f>
        <v>0</v>
      </c>
      <c r="F20" s="180"/>
      <c r="G20" s="176">
        <f>SUMPRODUCT(D11:D18,G11:G18)</f>
        <v>0</v>
      </c>
      <c r="H20" s="180"/>
    </row>
    <row r="21" spans="1:8" ht="9.9499999999999993" customHeight="1" thickBot="1" x14ac:dyDescent="0.3">
      <c r="A21" s="89"/>
      <c r="B21" s="59"/>
      <c r="C21" s="59"/>
      <c r="D21" s="169"/>
      <c r="E21" s="43"/>
      <c r="F21" s="42"/>
      <c r="G21" s="40"/>
      <c r="H21" s="47"/>
    </row>
    <row r="22" spans="1:8" ht="24.95" customHeight="1" thickBot="1" x14ac:dyDescent="0.3">
      <c r="A22" s="170"/>
      <c r="B22" s="174" t="s">
        <v>32</v>
      </c>
      <c r="C22" s="917">
        <f>SUM(E20,F20,G20,H20)</f>
        <v>0</v>
      </c>
      <c r="D22" s="918"/>
      <c r="E22" s="868"/>
      <c r="F22" s="640"/>
      <c r="G22" s="640"/>
      <c r="H22" s="640"/>
    </row>
    <row r="23" spans="1:8" ht="9.9499999999999993" customHeight="1" x14ac:dyDescent="0.25">
      <c r="A23" s="49"/>
      <c r="B23" s="49"/>
      <c r="C23" s="49"/>
      <c r="D23" s="50"/>
      <c r="E23" s="51"/>
      <c r="F23" s="53"/>
      <c r="G23" s="51"/>
      <c r="H23" s="51"/>
    </row>
    <row r="24" spans="1:8" ht="15" customHeight="1" x14ac:dyDescent="0.25">
      <c r="A24" s="614" t="s">
        <v>51</v>
      </c>
      <c r="B24" s="614"/>
      <c r="C24" s="614"/>
      <c r="D24" s="731"/>
      <c r="E24" s="731"/>
      <c r="F24" s="731"/>
      <c r="G24" s="731"/>
      <c r="H24" s="731"/>
    </row>
    <row r="25" spans="1:8" ht="15" customHeight="1" x14ac:dyDescent="0.25">
      <c r="A25" s="614" t="s">
        <v>50</v>
      </c>
      <c r="B25" s="614"/>
      <c r="C25" s="614"/>
      <c r="D25" s="640"/>
      <c r="E25" s="640"/>
      <c r="F25" s="640"/>
      <c r="G25" s="640"/>
      <c r="H25" s="640"/>
    </row>
    <row r="26" spans="1:8" ht="9.9499999999999993" customHeight="1" x14ac:dyDescent="0.25">
      <c r="A26" s="95"/>
      <c r="B26" s="95"/>
      <c r="C26" s="95"/>
      <c r="D26" s="69"/>
      <c r="E26" s="69"/>
      <c r="F26" s="69"/>
      <c r="G26" s="69"/>
      <c r="H26" s="69"/>
    </row>
    <row r="27" spans="1:8" ht="30" customHeight="1" x14ac:dyDescent="0.25">
      <c r="A27" s="860" t="s">
        <v>104</v>
      </c>
      <c r="B27" s="860"/>
      <c r="C27" s="860"/>
      <c r="D27" s="861"/>
      <c r="E27" s="861"/>
      <c r="F27" s="861"/>
      <c r="G27" s="861"/>
      <c r="H27" s="861"/>
    </row>
    <row r="28" spans="1:8" ht="9.9499999999999993" customHeight="1" x14ac:dyDescent="0.25">
      <c r="A28" s="12"/>
      <c r="B28" s="12"/>
      <c r="C28" s="12"/>
      <c r="D28" s="12"/>
      <c r="E28" s="12"/>
      <c r="F28" s="12"/>
    </row>
    <row r="29" spans="1:8" ht="90" customHeight="1" x14ac:dyDescent="0.25">
      <c r="A29" s="732" t="s">
        <v>85</v>
      </c>
      <c r="B29" s="708"/>
      <c r="C29" s="708"/>
      <c r="D29" s="708"/>
      <c r="E29" s="708"/>
      <c r="F29" s="708"/>
      <c r="G29" s="708"/>
      <c r="H29" s="708"/>
    </row>
    <row r="30" spans="1:8" ht="20.100000000000001" customHeight="1" x14ac:dyDescent="0.25">
      <c r="A30" s="104"/>
      <c r="B30" s="105"/>
      <c r="C30" s="105"/>
      <c r="D30" s="105"/>
      <c r="E30" s="105"/>
      <c r="F30" s="105"/>
      <c r="G30" s="105"/>
      <c r="H30" s="105"/>
    </row>
    <row r="31" spans="1:8" ht="15" customHeight="1" x14ac:dyDescent="0.25">
      <c r="A31" s="733" t="s">
        <v>86</v>
      </c>
      <c r="B31" s="734"/>
      <c r="C31" s="734"/>
      <c r="D31" s="734"/>
      <c r="E31" s="734"/>
      <c r="F31" s="734"/>
      <c r="G31" s="734"/>
      <c r="H31" s="734"/>
    </row>
    <row r="32" spans="1:8" ht="20.100000000000001" customHeight="1" x14ac:dyDescent="0.2">
      <c r="A32" s="581" t="s">
        <v>87</v>
      </c>
      <c r="B32" s="581"/>
      <c r="C32" s="581"/>
      <c r="D32" s="735"/>
      <c r="E32" s="735"/>
      <c r="F32" s="735"/>
      <c r="G32" s="735"/>
      <c r="H32" s="735"/>
    </row>
  </sheetData>
  <sheetProtection algorithmName="SHA-512" hashValue="kAgSlqxl6a5/KAgqYXm/cDQTvmuZXX0d3RdFamBy0kQOWhzp3aJaDd0zYrB1x8MZmuv/duQtkrgIdGrx3H0LTA==" saltValue="PjRYEvT0MGelPHxEJy0s8w==" spinCount="100000" sheet="1" objects="1" scenarios="1"/>
  <mergeCells count="21">
    <mergeCell ref="A32:H32"/>
    <mergeCell ref="B13:B14"/>
    <mergeCell ref="B15:B16"/>
    <mergeCell ref="B17:B18"/>
    <mergeCell ref="A24:H24"/>
    <mergeCell ref="A25:H25"/>
    <mergeCell ref="A27:H27"/>
    <mergeCell ref="A29:H29"/>
    <mergeCell ref="A31:H31"/>
    <mergeCell ref="E22:H22"/>
    <mergeCell ref="C22:D22"/>
    <mergeCell ref="A8:E8"/>
    <mergeCell ref="A1:B1"/>
    <mergeCell ref="A2:B2"/>
    <mergeCell ref="A3:B3"/>
    <mergeCell ref="A4:B4"/>
    <mergeCell ref="C1:H2"/>
    <mergeCell ref="C3:H4"/>
    <mergeCell ref="C6:H6"/>
    <mergeCell ref="C7:H7"/>
    <mergeCell ref="C5:H5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20 G20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3" zoomScale="120" zoomScaleNormal="120" workbookViewId="0">
      <selection activeCell="M17" sqref="M17"/>
    </sheetView>
  </sheetViews>
  <sheetFormatPr baseColWidth="10" defaultRowHeight="15" x14ac:dyDescent="0.25"/>
  <cols>
    <col min="1" max="1" width="32.7109375" style="1" customWidth="1"/>
    <col min="2" max="2" width="12.7109375" style="1" customWidth="1"/>
    <col min="3" max="10" width="6.42578125" style="1" customWidth="1"/>
    <col min="11" max="16384" width="11.42578125" style="1"/>
  </cols>
  <sheetData>
    <row r="1" spans="1:10" ht="20.100000000000001" customHeight="1" x14ac:dyDescent="0.25">
      <c r="A1" s="608" t="s">
        <v>48</v>
      </c>
      <c r="B1" s="593"/>
      <c r="C1" s="681" t="s">
        <v>108</v>
      </c>
      <c r="D1" s="836"/>
      <c r="E1" s="836"/>
      <c r="F1" s="836"/>
      <c r="G1" s="836"/>
      <c r="H1" s="836"/>
      <c r="I1" s="836"/>
      <c r="J1" s="837"/>
    </row>
    <row r="2" spans="1:10" ht="20.100000000000001" customHeight="1" x14ac:dyDescent="0.25">
      <c r="A2" s="608" t="s">
        <v>49</v>
      </c>
      <c r="B2" s="593"/>
      <c r="C2" s="838"/>
      <c r="D2" s="740"/>
      <c r="E2" s="740"/>
      <c r="F2" s="740"/>
      <c r="G2" s="740"/>
      <c r="H2" s="740"/>
      <c r="I2" s="740"/>
      <c r="J2" s="741"/>
    </row>
    <row r="3" spans="1:10" ht="20.100000000000001" customHeight="1" x14ac:dyDescent="0.25">
      <c r="A3" s="614" t="s">
        <v>46</v>
      </c>
      <c r="B3" s="593"/>
      <c r="C3" s="684" t="s">
        <v>43</v>
      </c>
      <c r="D3" s="644"/>
      <c r="E3" s="644"/>
      <c r="F3" s="644"/>
      <c r="G3" s="644"/>
      <c r="H3" s="644"/>
      <c r="I3" s="644"/>
      <c r="J3" s="840"/>
    </row>
    <row r="4" spans="1:10" ht="20.100000000000001" customHeight="1" thickBot="1" x14ac:dyDescent="0.3">
      <c r="A4" s="614" t="s">
        <v>47</v>
      </c>
      <c r="B4" s="593"/>
      <c r="C4" s="782"/>
      <c r="D4" s="783"/>
      <c r="E4" s="783"/>
      <c r="F4" s="783"/>
      <c r="G4" s="783"/>
      <c r="H4" s="783"/>
      <c r="I4" s="783"/>
      <c r="J4" s="784"/>
    </row>
    <row r="5" spans="1:10" ht="30" customHeight="1" x14ac:dyDescent="0.25">
      <c r="A5" s="68"/>
      <c r="B5" s="68"/>
      <c r="C5" s="719" t="s">
        <v>25</v>
      </c>
      <c r="D5" s="841"/>
      <c r="E5" s="841"/>
      <c r="F5" s="841"/>
      <c r="G5" s="841"/>
      <c r="H5" s="841"/>
      <c r="I5" s="841"/>
      <c r="J5" s="842"/>
    </row>
    <row r="6" spans="1:10" ht="39.950000000000003" customHeight="1" x14ac:dyDescent="0.25">
      <c r="A6" s="67"/>
      <c r="B6" s="67"/>
      <c r="C6" s="722" t="s">
        <v>41</v>
      </c>
      <c r="D6" s="919"/>
      <c r="E6" s="919"/>
      <c r="F6" s="919"/>
      <c r="G6" s="919"/>
      <c r="H6" s="919"/>
      <c r="I6" s="919"/>
      <c r="J6" s="920"/>
    </row>
    <row r="7" spans="1:10" ht="80.099999999999994" customHeight="1" thickBot="1" x14ac:dyDescent="0.3">
      <c r="A7" s="67"/>
      <c r="B7" s="67"/>
      <c r="C7" s="725" t="s">
        <v>45</v>
      </c>
      <c r="D7" s="921"/>
      <c r="E7" s="921"/>
      <c r="F7" s="921"/>
      <c r="G7" s="921"/>
      <c r="H7" s="921"/>
      <c r="I7" s="921"/>
      <c r="J7" s="922"/>
    </row>
    <row r="8" spans="1:10" ht="20.100000000000001" customHeight="1" thickBot="1" x14ac:dyDescent="0.3">
      <c r="A8" s="560"/>
      <c r="B8" s="560"/>
      <c r="C8" s="667"/>
    </row>
    <row r="9" spans="1:10" ht="20.100000000000001" customHeight="1" x14ac:dyDescent="0.25">
      <c r="C9" s="849" t="s">
        <v>37</v>
      </c>
      <c r="D9" s="850"/>
      <c r="E9" s="849" t="s">
        <v>38</v>
      </c>
      <c r="F9" s="850"/>
      <c r="G9" s="849" t="s">
        <v>39</v>
      </c>
      <c r="H9" s="850"/>
      <c r="I9" s="851" t="s">
        <v>40</v>
      </c>
      <c r="J9" s="850"/>
    </row>
    <row r="10" spans="1:10" ht="20.100000000000001" customHeight="1" thickBot="1" x14ac:dyDescent="0.3">
      <c r="A10" s="40"/>
      <c r="B10" s="40"/>
      <c r="C10" s="63">
        <v>13</v>
      </c>
      <c r="D10" s="65">
        <v>27</v>
      </c>
      <c r="E10" s="63">
        <v>13</v>
      </c>
      <c r="F10" s="194">
        <v>27</v>
      </c>
      <c r="G10" s="63">
        <v>10</v>
      </c>
      <c r="H10" s="65">
        <v>24</v>
      </c>
      <c r="I10" s="204">
        <v>7</v>
      </c>
      <c r="J10" s="195">
        <v>22</v>
      </c>
    </row>
    <row r="11" spans="1:10" ht="20.100000000000001" customHeight="1" x14ac:dyDescent="0.25">
      <c r="A11" s="196" t="s">
        <v>109</v>
      </c>
      <c r="B11" s="197">
        <v>2.35</v>
      </c>
      <c r="C11" s="142"/>
      <c r="D11" s="143"/>
      <c r="E11" s="142"/>
      <c r="F11" s="143"/>
      <c r="G11" s="142"/>
      <c r="H11" s="143"/>
      <c r="I11" s="145"/>
      <c r="J11" s="143"/>
    </row>
    <row r="12" spans="1:10" ht="20.100000000000001" customHeight="1" thickBot="1" x14ac:dyDescent="0.3">
      <c r="A12" s="198" t="s">
        <v>110</v>
      </c>
      <c r="B12" s="199">
        <v>4.7</v>
      </c>
      <c r="C12" s="146"/>
      <c r="D12" s="147"/>
      <c r="E12" s="146"/>
      <c r="F12" s="147"/>
      <c r="G12" s="146"/>
      <c r="H12" s="147"/>
      <c r="I12" s="149"/>
      <c r="J12" s="147"/>
    </row>
    <row r="13" spans="1:10" ht="9.9499999999999993" customHeight="1" thickBot="1" x14ac:dyDescent="0.3">
      <c r="A13" s="66"/>
      <c r="B13" s="66"/>
      <c r="C13" s="40"/>
      <c r="D13" s="42"/>
      <c r="E13" s="42"/>
      <c r="F13" s="40"/>
      <c r="G13" s="40"/>
      <c r="H13" s="40"/>
      <c r="I13" s="40"/>
      <c r="J13" s="40"/>
    </row>
    <row r="14" spans="1:10" ht="20.100000000000001" customHeight="1" x14ac:dyDescent="0.25">
      <c r="A14" s="140" t="s">
        <v>89</v>
      </c>
      <c r="B14" s="136"/>
      <c r="C14" s="200"/>
      <c r="D14" s="201"/>
      <c r="E14" s="200"/>
      <c r="F14" s="201"/>
      <c r="G14" s="200"/>
      <c r="H14" s="202"/>
      <c r="I14" s="200"/>
      <c r="J14" s="201"/>
    </row>
    <row r="15" spans="1:10" ht="20.100000000000001" customHeight="1" thickBot="1" x14ac:dyDescent="0.3">
      <c r="A15" s="141" t="s">
        <v>81</v>
      </c>
      <c r="B15" s="138"/>
      <c r="C15" s="923"/>
      <c r="D15" s="924"/>
      <c r="E15" s="923"/>
      <c r="F15" s="924"/>
      <c r="G15" s="852"/>
      <c r="H15" s="925"/>
      <c r="I15" s="923"/>
      <c r="J15" s="924"/>
    </row>
    <row r="16" spans="1:10" ht="9.9499999999999993" customHeight="1" thickBot="1" x14ac:dyDescent="0.3">
      <c r="A16" s="59"/>
      <c r="B16" s="59"/>
      <c r="C16" s="43"/>
      <c r="D16" s="42"/>
      <c r="E16" s="42"/>
      <c r="F16" s="40"/>
      <c r="G16" s="40"/>
      <c r="H16" s="40"/>
      <c r="I16" s="47"/>
      <c r="J16" s="47"/>
    </row>
    <row r="17" spans="1:10" ht="24.95" customHeight="1" thickBot="1" x14ac:dyDescent="0.3">
      <c r="A17" s="135" t="s">
        <v>32</v>
      </c>
      <c r="B17" s="191"/>
      <c r="C17" s="51"/>
      <c r="D17" s="53"/>
      <c r="E17" s="926"/>
      <c r="F17" s="927"/>
      <c r="G17" s="70"/>
      <c r="H17" s="928" t="s">
        <v>67</v>
      </c>
      <c r="I17" s="929"/>
      <c r="J17" s="929"/>
    </row>
    <row r="18" spans="1:10" ht="50.1" customHeight="1" x14ac:dyDescent="0.25">
      <c r="A18" s="930" t="s">
        <v>111</v>
      </c>
      <c r="B18" s="731"/>
      <c r="C18" s="731"/>
      <c r="D18" s="731"/>
      <c r="E18" s="731"/>
      <c r="F18" s="731"/>
      <c r="G18" s="731"/>
      <c r="H18" s="731"/>
      <c r="I18" s="731"/>
      <c r="J18" s="731"/>
    </row>
    <row r="19" spans="1:10" ht="20.100000000000001" customHeight="1" x14ac:dyDescent="0.25">
      <c r="A19" s="614" t="s">
        <v>51</v>
      </c>
      <c r="B19" s="614"/>
      <c r="C19" s="731"/>
      <c r="D19" s="731"/>
      <c r="E19" s="731"/>
      <c r="F19" s="731"/>
      <c r="G19" s="731"/>
      <c r="H19" s="731"/>
      <c r="I19" s="731"/>
      <c r="J19" s="731"/>
    </row>
    <row r="20" spans="1:10" ht="20.100000000000001" customHeight="1" x14ac:dyDescent="0.25">
      <c r="A20" s="614" t="s">
        <v>50</v>
      </c>
      <c r="B20" s="614"/>
      <c r="C20" s="640"/>
      <c r="D20" s="640"/>
      <c r="E20" s="640"/>
      <c r="F20" s="640"/>
      <c r="G20" s="640"/>
      <c r="H20" s="640"/>
      <c r="I20" s="640"/>
      <c r="J20" s="640"/>
    </row>
    <row r="21" spans="1:10" ht="9.9499999999999993" customHeight="1" x14ac:dyDescent="0.25">
      <c r="A21" s="95"/>
      <c r="B21" s="95"/>
      <c r="C21" s="69"/>
      <c r="D21" s="69"/>
      <c r="E21" s="69"/>
      <c r="F21" s="69"/>
      <c r="G21" s="69"/>
      <c r="H21" s="69"/>
      <c r="I21" s="69"/>
      <c r="J21" s="69"/>
    </row>
    <row r="22" spans="1:10" ht="30" customHeight="1" x14ac:dyDescent="0.25">
      <c r="A22" s="860" t="s">
        <v>116</v>
      </c>
      <c r="B22" s="860"/>
      <c r="C22" s="861"/>
      <c r="D22" s="861"/>
      <c r="E22" s="861"/>
      <c r="F22" s="861"/>
      <c r="G22" s="861"/>
      <c r="H22" s="861"/>
      <c r="I22" s="861"/>
      <c r="J22" s="861"/>
    </row>
    <row r="23" spans="1:10" s="134" customFormat="1" ht="9.9499999999999993" customHeight="1" x14ac:dyDescent="0.25">
      <c r="A23" s="132"/>
      <c r="B23" s="132"/>
      <c r="C23" s="133"/>
      <c r="D23" s="133"/>
      <c r="E23" s="133"/>
      <c r="F23" s="133"/>
      <c r="G23" s="133"/>
      <c r="H23" s="133"/>
      <c r="I23" s="133"/>
      <c r="J23" s="133"/>
    </row>
    <row r="24" spans="1:10" ht="20.100000000000001" customHeight="1" x14ac:dyDescent="0.25">
      <c r="A24" s="862"/>
      <c r="B24" s="863"/>
      <c r="C24" s="863"/>
      <c r="D24" s="863"/>
      <c r="E24" s="863"/>
      <c r="F24" s="863"/>
      <c r="G24" s="863"/>
      <c r="H24" s="863"/>
      <c r="I24" s="863"/>
      <c r="J24" s="863"/>
    </row>
    <row r="25" spans="1:10" ht="20.100000000000001" customHeight="1" x14ac:dyDescent="0.25">
      <c r="A25" s="12"/>
      <c r="B25" s="12"/>
      <c r="C25" s="12"/>
      <c r="D25" s="12"/>
      <c r="E25" s="12"/>
    </row>
    <row r="26" spans="1:10" ht="9.9499999999999993" customHeight="1" x14ac:dyDescent="0.25">
      <c r="A26" s="12"/>
      <c r="B26" s="12"/>
      <c r="C26" s="12"/>
      <c r="D26" s="12"/>
      <c r="E26" s="12"/>
    </row>
    <row r="27" spans="1:10" ht="90" customHeight="1" x14ac:dyDescent="0.25">
      <c r="A27" s="732" t="s">
        <v>85</v>
      </c>
      <c r="B27" s="708"/>
      <c r="C27" s="708"/>
      <c r="D27" s="708"/>
      <c r="E27" s="708"/>
      <c r="F27" s="708"/>
      <c r="G27" s="708"/>
      <c r="H27" s="708"/>
      <c r="I27" s="708"/>
      <c r="J27" s="708"/>
    </row>
    <row r="28" spans="1:10" ht="20.100000000000001" customHeight="1" x14ac:dyDescent="0.25">
      <c r="A28" s="104"/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0" ht="15" customHeight="1" x14ac:dyDescent="0.25">
      <c r="A29" s="733" t="s">
        <v>86</v>
      </c>
      <c r="B29" s="734"/>
      <c r="C29" s="734"/>
      <c r="D29" s="734"/>
      <c r="E29" s="734"/>
      <c r="F29" s="734"/>
      <c r="G29" s="734"/>
      <c r="H29" s="734"/>
      <c r="I29" s="734"/>
      <c r="J29" s="734"/>
    </row>
    <row r="30" spans="1:10" ht="20.100000000000001" customHeight="1" x14ac:dyDescent="0.2">
      <c r="A30" s="581" t="s">
        <v>87</v>
      </c>
      <c r="B30" s="581"/>
      <c r="C30" s="735"/>
      <c r="D30" s="735"/>
      <c r="E30" s="735"/>
      <c r="F30" s="735"/>
      <c r="G30" s="735"/>
      <c r="H30" s="735"/>
      <c r="I30" s="735"/>
      <c r="J30" s="735"/>
    </row>
  </sheetData>
  <mergeCells count="28">
    <mergeCell ref="A29:J29"/>
    <mergeCell ref="A30:J30"/>
    <mergeCell ref="A18:J18"/>
    <mergeCell ref="A19:J19"/>
    <mergeCell ref="A20:J20"/>
    <mergeCell ref="A22:J22"/>
    <mergeCell ref="A24:J24"/>
    <mergeCell ref="A27:J27"/>
    <mergeCell ref="C15:D15"/>
    <mergeCell ref="E15:F15"/>
    <mergeCell ref="G15:H15"/>
    <mergeCell ref="I15:J15"/>
    <mergeCell ref="E17:F17"/>
    <mergeCell ref="H17:J17"/>
    <mergeCell ref="C5:J5"/>
    <mergeCell ref="C6:J6"/>
    <mergeCell ref="C7:J7"/>
    <mergeCell ref="A8:C8"/>
    <mergeCell ref="C9:D9"/>
    <mergeCell ref="E9:F9"/>
    <mergeCell ref="G9:H9"/>
    <mergeCell ref="I9:J9"/>
    <mergeCell ref="A1:B1"/>
    <mergeCell ref="C1:J2"/>
    <mergeCell ref="A2:B2"/>
    <mergeCell ref="A3:B3"/>
    <mergeCell ref="C3:J4"/>
    <mergeCell ref="A4:B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zoomScale="120" zoomScaleNormal="120" workbookViewId="0">
      <selection activeCell="B33" sqref="B33"/>
    </sheetView>
  </sheetViews>
  <sheetFormatPr baseColWidth="10" defaultRowHeight="15" x14ac:dyDescent="0.25"/>
  <cols>
    <col min="1" max="1" width="32.7109375" style="1" customWidth="1"/>
    <col min="2" max="2" width="12.7109375" style="1" customWidth="1"/>
    <col min="3" max="10" width="6.42578125" style="1" customWidth="1"/>
    <col min="11" max="16384" width="11.42578125" style="1"/>
  </cols>
  <sheetData>
    <row r="1" spans="1:10" ht="20.100000000000001" customHeight="1" x14ac:dyDescent="0.25">
      <c r="A1" s="608" t="s">
        <v>48</v>
      </c>
      <c r="B1" s="593"/>
      <c r="C1" s="681" t="s">
        <v>108</v>
      </c>
      <c r="D1" s="836"/>
      <c r="E1" s="836"/>
      <c r="F1" s="836"/>
      <c r="G1" s="836"/>
      <c r="H1" s="836"/>
      <c r="I1" s="836"/>
      <c r="J1" s="837"/>
    </row>
    <row r="2" spans="1:10" ht="20.100000000000001" customHeight="1" x14ac:dyDescent="0.25">
      <c r="A2" s="608" t="s">
        <v>49</v>
      </c>
      <c r="B2" s="593"/>
      <c r="C2" s="838"/>
      <c r="D2" s="740"/>
      <c r="E2" s="740"/>
      <c r="F2" s="740"/>
      <c r="G2" s="740"/>
      <c r="H2" s="740"/>
      <c r="I2" s="740"/>
      <c r="J2" s="741"/>
    </row>
    <row r="3" spans="1:10" ht="20.100000000000001" customHeight="1" x14ac:dyDescent="0.25">
      <c r="A3" s="614" t="s">
        <v>46</v>
      </c>
      <c r="B3" s="593"/>
      <c r="C3" s="684" t="s">
        <v>43</v>
      </c>
      <c r="D3" s="644"/>
      <c r="E3" s="644"/>
      <c r="F3" s="644"/>
      <c r="G3" s="644"/>
      <c r="H3" s="644"/>
      <c r="I3" s="644"/>
      <c r="J3" s="840"/>
    </row>
    <row r="4" spans="1:10" ht="20.100000000000001" customHeight="1" thickBot="1" x14ac:dyDescent="0.3">
      <c r="A4" s="614" t="s">
        <v>47</v>
      </c>
      <c r="B4" s="593"/>
      <c r="C4" s="782"/>
      <c r="D4" s="783"/>
      <c r="E4" s="783"/>
      <c r="F4" s="783"/>
      <c r="G4" s="783"/>
      <c r="H4" s="783"/>
      <c r="I4" s="783"/>
      <c r="J4" s="784"/>
    </row>
    <row r="5" spans="1:10" ht="30" customHeight="1" x14ac:dyDescent="0.25">
      <c r="A5" s="68"/>
      <c r="B5" s="68"/>
      <c r="C5" s="719" t="s">
        <v>25</v>
      </c>
      <c r="D5" s="841"/>
      <c r="E5" s="841"/>
      <c r="F5" s="841"/>
      <c r="G5" s="841"/>
      <c r="H5" s="841"/>
      <c r="I5" s="841"/>
      <c r="J5" s="842"/>
    </row>
    <row r="6" spans="1:10" ht="39.950000000000003" customHeight="1" x14ac:dyDescent="0.25">
      <c r="A6" s="67"/>
      <c r="B6" s="67"/>
      <c r="C6" s="722" t="s">
        <v>41</v>
      </c>
      <c r="D6" s="919"/>
      <c r="E6" s="919"/>
      <c r="F6" s="919"/>
      <c r="G6" s="919"/>
      <c r="H6" s="919"/>
      <c r="I6" s="919"/>
      <c r="J6" s="920"/>
    </row>
    <row r="7" spans="1:10" ht="80.099999999999994" customHeight="1" thickBot="1" x14ac:dyDescent="0.3">
      <c r="A7" s="67"/>
      <c r="B7" s="67"/>
      <c r="C7" s="725" t="s">
        <v>45</v>
      </c>
      <c r="D7" s="921"/>
      <c r="E7" s="921"/>
      <c r="F7" s="921"/>
      <c r="G7" s="921"/>
      <c r="H7" s="921"/>
      <c r="I7" s="921"/>
      <c r="J7" s="922"/>
    </row>
    <row r="8" spans="1:10" ht="20.100000000000001" customHeight="1" thickBot="1" x14ac:dyDescent="0.3">
      <c r="A8" s="560"/>
      <c r="B8" s="560"/>
      <c r="C8" s="667"/>
    </row>
    <row r="9" spans="1:10" ht="20.100000000000001" customHeight="1" x14ac:dyDescent="0.25">
      <c r="C9" s="849" t="s">
        <v>37</v>
      </c>
      <c r="D9" s="850"/>
      <c r="E9" s="849" t="s">
        <v>38</v>
      </c>
      <c r="F9" s="850"/>
      <c r="G9" s="849" t="s">
        <v>39</v>
      </c>
      <c r="H9" s="850"/>
      <c r="I9" s="851" t="s">
        <v>40</v>
      </c>
      <c r="J9" s="850"/>
    </row>
    <row r="10" spans="1:10" ht="20.100000000000001" customHeight="1" thickBot="1" x14ac:dyDescent="0.3">
      <c r="A10" s="40"/>
      <c r="B10" s="40"/>
      <c r="C10" s="63">
        <v>13</v>
      </c>
      <c r="D10" s="65">
        <v>27</v>
      </c>
      <c r="E10" s="63">
        <v>13</v>
      </c>
      <c r="F10" s="194">
        <v>27</v>
      </c>
      <c r="G10" s="63">
        <v>10</v>
      </c>
      <c r="H10" s="65">
        <v>24</v>
      </c>
      <c r="I10" s="204">
        <v>7</v>
      </c>
      <c r="J10" s="195">
        <v>22</v>
      </c>
    </row>
    <row r="11" spans="1:10" ht="20.100000000000001" customHeight="1" x14ac:dyDescent="0.25">
      <c r="A11" s="196" t="s">
        <v>109</v>
      </c>
      <c r="B11" s="197">
        <v>2.35</v>
      </c>
      <c r="C11" s="142"/>
      <c r="D11" s="143"/>
      <c r="E11" s="142"/>
      <c r="F11" s="143"/>
      <c r="G11" s="142"/>
      <c r="H11" s="143"/>
      <c r="I11" s="145"/>
      <c r="J11" s="143"/>
    </row>
    <row r="12" spans="1:10" ht="20.100000000000001" customHeight="1" thickBot="1" x14ac:dyDescent="0.3">
      <c r="A12" s="198" t="s">
        <v>110</v>
      </c>
      <c r="B12" s="199">
        <v>4.7</v>
      </c>
      <c r="C12" s="146"/>
      <c r="D12" s="147"/>
      <c r="E12" s="146"/>
      <c r="F12" s="147"/>
      <c r="G12" s="146"/>
      <c r="H12" s="147"/>
      <c r="I12" s="149"/>
      <c r="J12" s="147"/>
    </row>
    <row r="13" spans="1:10" ht="9.9499999999999993" customHeight="1" thickBot="1" x14ac:dyDescent="0.3">
      <c r="A13" s="66"/>
      <c r="B13" s="66"/>
      <c r="C13" s="40"/>
      <c r="D13" s="42"/>
      <c r="E13" s="42"/>
      <c r="F13" s="40"/>
      <c r="G13" s="40"/>
      <c r="H13" s="40"/>
      <c r="I13" s="40"/>
      <c r="J13" s="40"/>
    </row>
    <row r="14" spans="1:10" ht="20.100000000000001" customHeight="1" x14ac:dyDescent="0.25">
      <c r="A14" s="140" t="s">
        <v>89</v>
      </c>
      <c r="B14" s="136"/>
      <c r="C14" s="200">
        <f>SUMPRODUCT(B11:B12,C11:C12)</f>
        <v>0</v>
      </c>
      <c r="D14" s="201">
        <f>SUMPRODUCT(B11:B12,D11:D12)</f>
        <v>0</v>
      </c>
      <c r="E14" s="200">
        <f>SUMPRODUCT(B11:B12,E11:E12)</f>
        <v>0</v>
      </c>
      <c r="F14" s="201">
        <f>SUMPRODUCT(B11:B12,F11:F12)</f>
        <v>0</v>
      </c>
      <c r="G14" s="200">
        <f>SUMPRODUCT(B11:B12,G11:G12)</f>
        <v>0</v>
      </c>
      <c r="H14" s="202">
        <f>SUMPRODUCT(B11:B12,H11:H12)</f>
        <v>0</v>
      </c>
      <c r="I14" s="200">
        <f>SUMPRODUCT(B11:B12,I11:I12)</f>
        <v>0</v>
      </c>
      <c r="J14" s="201">
        <f>SUMPRODUCT(B11:B12,J11:J12)</f>
        <v>0</v>
      </c>
    </row>
    <row r="15" spans="1:10" ht="20.100000000000001" customHeight="1" thickBot="1" x14ac:dyDescent="0.3">
      <c r="A15" s="141" t="s">
        <v>81</v>
      </c>
      <c r="B15" s="138"/>
      <c r="C15" s="923">
        <f>SUM(C14:D14)</f>
        <v>0</v>
      </c>
      <c r="D15" s="924"/>
      <c r="E15" s="923">
        <f>SUM(E14:F14)</f>
        <v>0</v>
      </c>
      <c r="F15" s="924"/>
      <c r="G15" s="852">
        <f>SUM(G14,H14)</f>
        <v>0</v>
      </c>
      <c r="H15" s="925"/>
      <c r="I15" s="923">
        <f>SUM(I14:J14)</f>
        <v>0</v>
      </c>
      <c r="J15" s="924"/>
    </row>
    <row r="16" spans="1:10" ht="9.9499999999999993" customHeight="1" thickBot="1" x14ac:dyDescent="0.3">
      <c r="A16" s="59"/>
      <c r="B16" s="59"/>
      <c r="C16" s="43"/>
      <c r="D16" s="42"/>
      <c r="E16" s="42"/>
      <c r="F16" s="40"/>
      <c r="G16" s="40"/>
      <c r="H16" s="40"/>
      <c r="I16" s="47"/>
      <c r="J16" s="47"/>
    </row>
    <row r="17" spans="1:10" ht="24.95" customHeight="1" thickBot="1" x14ac:dyDescent="0.3">
      <c r="A17" s="135" t="s">
        <v>32</v>
      </c>
      <c r="B17" s="191">
        <f>SUM(C15:J15)</f>
        <v>0</v>
      </c>
      <c r="C17" s="51"/>
      <c r="D17" s="53"/>
      <c r="E17" s="926"/>
      <c r="F17" s="927"/>
      <c r="G17" s="70"/>
      <c r="H17" s="928" t="s">
        <v>67</v>
      </c>
      <c r="I17" s="929"/>
      <c r="J17" s="929"/>
    </row>
    <row r="18" spans="1:10" ht="50.1" customHeight="1" x14ac:dyDescent="0.25">
      <c r="A18" s="930" t="s">
        <v>111</v>
      </c>
      <c r="B18" s="731"/>
      <c r="C18" s="731"/>
      <c r="D18" s="731"/>
      <c r="E18" s="731"/>
      <c r="F18" s="731"/>
      <c r="G18" s="731"/>
      <c r="H18" s="731"/>
      <c r="I18" s="731"/>
      <c r="J18" s="731"/>
    </row>
    <row r="19" spans="1:10" ht="20.100000000000001" customHeight="1" x14ac:dyDescent="0.25">
      <c r="A19" s="614" t="s">
        <v>51</v>
      </c>
      <c r="B19" s="614"/>
      <c r="C19" s="731"/>
      <c r="D19" s="731"/>
      <c r="E19" s="731"/>
      <c r="F19" s="731"/>
      <c r="G19" s="731"/>
      <c r="H19" s="731"/>
      <c r="I19" s="731"/>
      <c r="J19" s="731"/>
    </row>
    <row r="20" spans="1:10" ht="20.100000000000001" customHeight="1" x14ac:dyDescent="0.25">
      <c r="A20" s="614" t="s">
        <v>50</v>
      </c>
      <c r="B20" s="614"/>
      <c r="C20" s="640"/>
      <c r="D20" s="640"/>
      <c r="E20" s="640"/>
      <c r="F20" s="640"/>
      <c r="G20" s="640"/>
      <c r="H20" s="640"/>
      <c r="I20" s="640"/>
      <c r="J20" s="640"/>
    </row>
    <row r="21" spans="1:10" ht="9.9499999999999993" customHeight="1" x14ac:dyDescent="0.25">
      <c r="A21" s="95"/>
      <c r="B21" s="95"/>
      <c r="C21" s="69"/>
      <c r="D21" s="69"/>
      <c r="E21" s="69"/>
      <c r="F21" s="69"/>
      <c r="G21" s="69"/>
      <c r="H21" s="69"/>
      <c r="I21" s="69"/>
      <c r="J21" s="69"/>
    </row>
    <row r="22" spans="1:10" ht="30" customHeight="1" x14ac:dyDescent="0.25">
      <c r="A22" s="860" t="s">
        <v>117</v>
      </c>
      <c r="B22" s="860"/>
      <c r="C22" s="861"/>
      <c r="D22" s="861"/>
      <c r="E22" s="861"/>
      <c r="F22" s="861"/>
      <c r="G22" s="861"/>
      <c r="H22" s="861"/>
      <c r="I22" s="861"/>
      <c r="J22" s="861"/>
    </row>
    <row r="23" spans="1:10" s="134" customFormat="1" ht="9.9499999999999993" customHeight="1" x14ac:dyDescent="0.25">
      <c r="A23" s="132"/>
      <c r="B23" s="132"/>
      <c r="C23" s="133"/>
      <c r="D23" s="133"/>
      <c r="E23" s="133"/>
      <c r="F23" s="133"/>
      <c r="G23" s="133"/>
      <c r="H23" s="133"/>
      <c r="I23" s="133"/>
      <c r="J23" s="133"/>
    </row>
    <row r="24" spans="1:10" ht="20.100000000000001" customHeight="1" x14ac:dyDescent="0.25">
      <c r="A24" s="862"/>
      <c r="B24" s="863"/>
      <c r="C24" s="863"/>
      <c r="D24" s="863"/>
      <c r="E24" s="863"/>
      <c r="F24" s="863"/>
      <c r="G24" s="863"/>
      <c r="H24" s="863"/>
      <c r="I24" s="863"/>
      <c r="J24" s="863"/>
    </row>
    <row r="25" spans="1:10" ht="20.100000000000001" customHeight="1" x14ac:dyDescent="0.25">
      <c r="A25" s="12"/>
      <c r="B25" s="12"/>
      <c r="C25" s="12"/>
      <c r="D25" s="12"/>
      <c r="E25" s="12"/>
    </row>
    <row r="26" spans="1:10" ht="9.9499999999999993" customHeight="1" x14ac:dyDescent="0.25">
      <c r="A26" s="12"/>
      <c r="B26" s="12"/>
      <c r="C26" s="12"/>
      <c r="D26" s="12"/>
      <c r="E26" s="12"/>
    </row>
    <row r="27" spans="1:10" ht="90" customHeight="1" x14ac:dyDescent="0.25">
      <c r="A27" s="732" t="s">
        <v>85</v>
      </c>
      <c r="B27" s="708"/>
      <c r="C27" s="708"/>
      <c r="D27" s="708"/>
      <c r="E27" s="708"/>
      <c r="F27" s="708"/>
      <c r="G27" s="708"/>
      <c r="H27" s="708"/>
      <c r="I27" s="708"/>
      <c r="J27" s="708"/>
    </row>
    <row r="28" spans="1:10" ht="20.100000000000001" customHeight="1" x14ac:dyDescent="0.25">
      <c r="A28" s="104"/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0" ht="15" customHeight="1" x14ac:dyDescent="0.25">
      <c r="A29" s="733" t="s">
        <v>86</v>
      </c>
      <c r="B29" s="734"/>
      <c r="C29" s="734"/>
      <c r="D29" s="734"/>
      <c r="E29" s="734"/>
      <c r="F29" s="734"/>
      <c r="G29" s="734"/>
      <c r="H29" s="734"/>
      <c r="I29" s="734"/>
      <c r="J29" s="734"/>
    </row>
    <row r="30" spans="1:10" ht="20.100000000000001" customHeight="1" x14ac:dyDescent="0.2">
      <c r="A30" s="581" t="s">
        <v>87</v>
      </c>
      <c r="B30" s="581"/>
      <c r="C30" s="735"/>
      <c r="D30" s="735"/>
      <c r="E30" s="735"/>
      <c r="F30" s="735"/>
      <c r="G30" s="735"/>
      <c r="H30" s="735"/>
      <c r="I30" s="735"/>
      <c r="J30" s="735"/>
    </row>
  </sheetData>
  <sheetProtection algorithmName="SHA-512" hashValue="/8iqIU+TKfWiJgxOHnxlTQRcjr6VnMLUOrwwl1RG4EXWJ56QFNlcipZoV+Adj0dGcimZdUgw0GCULaJTTO5Jgg==" saltValue="bhE2UHwIteU2t6GoTIrsjQ==" spinCount="100000" sheet="1" objects="1" scenarios="1"/>
  <mergeCells count="28">
    <mergeCell ref="A18:J18"/>
    <mergeCell ref="G15:H15"/>
    <mergeCell ref="A1:B1"/>
    <mergeCell ref="C1:J2"/>
    <mergeCell ref="A2:B2"/>
    <mergeCell ref="A3:B3"/>
    <mergeCell ref="C3:J4"/>
    <mergeCell ref="A4:B4"/>
    <mergeCell ref="C5:J5"/>
    <mergeCell ref="C6:J6"/>
    <mergeCell ref="C7:J7"/>
    <mergeCell ref="A8:C8"/>
    <mergeCell ref="C9:D9"/>
    <mergeCell ref="E9:F9"/>
    <mergeCell ref="G9:H9"/>
    <mergeCell ref="I9:J9"/>
    <mergeCell ref="C15:D15"/>
    <mergeCell ref="E15:F15"/>
    <mergeCell ref="I15:J15"/>
    <mergeCell ref="E17:F17"/>
    <mergeCell ref="H17:J17"/>
    <mergeCell ref="A30:J30"/>
    <mergeCell ref="A19:J19"/>
    <mergeCell ref="A20:J20"/>
    <mergeCell ref="A22:J22"/>
    <mergeCell ref="A24:J24"/>
    <mergeCell ref="A27:J27"/>
    <mergeCell ref="A29:J29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C14 E14:H14 I14:J14" formulaRange="1"/>
    <ignoredError sqref="G15" formula="1"/>
    <ignoredError sqref="D14" formula="1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3" zoomScale="120" zoomScaleNormal="120" workbookViewId="0">
      <selection activeCell="A30" sqref="A30:L30"/>
    </sheetView>
  </sheetViews>
  <sheetFormatPr baseColWidth="10" defaultRowHeight="15" x14ac:dyDescent="0.25"/>
  <cols>
    <col min="1" max="1" width="32.7109375" style="1" customWidth="1"/>
    <col min="2" max="2" width="6.42578125" style="1" bestFit="1" customWidth="1"/>
    <col min="3" max="3" width="7.42578125" style="1" bestFit="1" customWidth="1"/>
    <col min="4" max="4" width="5.85546875" style="1" bestFit="1" customWidth="1"/>
    <col min="5" max="12" width="5.85546875" style="1" customWidth="1"/>
    <col min="13" max="16384" width="11.42578125" style="1"/>
  </cols>
  <sheetData>
    <row r="1" spans="1:12" ht="20.100000000000001" customHeight="1" x14ac:dyDescent="0.25">
      <c r="A1" s="834" t="s">
        <v>48</v>
      </c>
      <c r="B1" s="835"/>
      <c r="C1" s="60"/>
      <c r="D1" s="681" t="s">
        <v>73</v>
      </c>
      <c r="E1" s="836"/>
      <c r="F1" s="836"/>
      <c r="G1" s="836"/>
      <c r="H1" s="836"/>
      <c r="I1" s="836"/>
      <c r="J1" s="836"/>
      <c r="K1" s="836"/>
      <c r="L1" s="837"/>
    </row>
    <row r="2" spans="1:12" ht="20.100000000000001" customHeight="1" x14ac:dyDescent="0.25">
      <c r="A2" s="834" t="s">
        <v>49</v>
      </c>
      <c r="B2" s="835"/>
      <c r="C2" s="60"/>
      <c r="D2" s="838"/>
      <c r="E2" s="740"/>
      <c r="F2" s="740"/>
      <c r="G2" s="740"/>
      <c r="H2" s="740"/>
      <c r="I2" s="740"/>
      <c r="J2" s="740"/>
      <c r="K2" s="740"/>
      <c r="L2" s="741"/>
    </row>
    <row r="3" spans="1:12" ht="20.100000000000001" customHeight="1" x14ac:dyDescent="0.25">
      <c r="A3" s="839" t="s">
        <v>46</v>
      </c>
      <c r="B3" s="835"/>
      <c r="C3" s="60"/>
      <c r="D3" s="684" t="s">
        <v>43</v>
      </c>
      <c r="E3" s="644"/>
      <c r="F3" s="644"/>
      <c r="G3" s="644"/>
      <c r="H3" s="644"/>
      <c r="I3" s="644"/>
      <c r="J3" s="644"/>
      <c r="K3" s="644"/>
      <c r="L3" s="840"/>
    </row>
    <row r="4" spans="1:12" ht="20.100000000000001" customHeight="1" thickBot="1" x14ac:dyDescent="0.3">
      <c r="A4" s="839" t="s">
        <v>47</v>
      </c>
      <c r="B4" s="835"/>
      <c r="C4" s="48"/>
      <c r="D4" s="782"/>
      <c r="E4" s="783"/>
      <c r="F4" s="783"/>
      <c r="G4" s="783"/>
      <c r="H4" s="783"/>
      <c r="I4" s="783"/>
      <c r="J4" s="783"/>
      <c r="K4" s="783"/>
      <c r="L4" s="784"/>
    </row>
    <row r="5" spans="1:12" ht="30" customHeight="1" x14ac:dyDescent="0.25">
      <c r="A5" s="68"/>
      <c r="B5" s="68"/>
      <c r="C5" s="94"/>
      <c r="D5" s="719" t="s">
        <v>25</v>
      </c>
      <c r="E5" s="841"/>
      <c r="F5" s="841"/>
      <c r="G5" s="841"/>
      <c r="H5" s="841"/>
      <c r="I5" s="841"/>
      <c r="J5" s="841"/>
      <c r="K5" s="841"/>
      <c r="L5" s="842"/>
    </row>
    <row r="6" spans="1:12" ht="39.950000000000003" customHeight="1" x14ac:dyDescent="0.25">
      <c r="A6" s="67"/>
      <c r="B6" s="67"/>
      <c r="C6" s="70"/>
      <c r="D6" s="722" t="s">
        <v>41</v>
      </c>
      <c r="E6" s="919"/>
      <c r="F6" s="919"/>
      <c r="G6" s="919"/>
      <c r="H6" s="919"/>
      <c r="I6" s="919"/>
      <c r="J6" s="919"/>
      <c r="K6" s="919"/>
      <c r="L6" s="920"/>
    </row>
    <row r="7" spans="1:12" ht="80.099999999999994" customHeight="1" thickBot="1" x14ac:dyDescent="0.3">
      <c r="A7" s="67"/>
      <c r="B7" s="67"/>
      <c r="C7" s="70"/>
      <c r="D7" s="725" t="s">
        <v>45</v>
      </c>
      <c r="E7" s="921"/>
      <c r="F7" s="921"/>
      <c r="G7" s="921"/>
      <c r="H7" s="921"/>
      <c r="I7" s="921"/>
      <c r="J7" s="921"/>
      <c r="K7" s="921"/>
      <c r="L7" s="922"/>
    </row>
    <row r="8" spans="1:12" ht="20.100000000000001" customHeight="1" thickBot="1" x14ac:dyDescent="0.3">
      <c r="A8" s="560"/>
      <c r="B8" s="560"/>
      <c r="C8" s="667"/>
      <c r="D8" s="667"/>
    </row>
    <row r="9" spans="1:12" ht="20.100000000000001" customHeight="1" x14ac:dyDescent="0.25">
      <c r="D9" s="849" t="s">
        <v>37</v>
      </c>
      <c r="E9" s="850"/>
      <c r="F9" s="849" t="s">
        <v>38</v>
      </c>
      <c r="G9" s="850"/>
      <c r="H9" s="849" t="s">
        <v>39</v>
      </c>
      <c r="I9" s="827"/>
      <c r="J9" s="850"/>
      <c r="K9" s="851" t="s">
        <v>40</v>
      </c>
      <c r="L9" s="850"/>
    </row>
    <row r="10" spans="1:12" ht="20.100000000000001" customHeight="1" thickBot="1" x14ac:dyDescent="0.3">
      <c r="A10" s="40"/>
      <c r="B10" s="40"/>
      <c r="C10" s="40"/>
      <c r="D10" s="63">
        <v>6</v>
      </c>
      <c r="E10" s="65">
        <v>20</v>
      </c>
      <c r="F10" s="63">
        <v>6</v>
      </c>
      <c r="G10" s="98">
        <v>20</v>
      </c>
      <c r="H10" s="63">
        <v>3</v>
      </c>
      <c r="I10" s="64">
        <v>17</v>
      </c>
      <c r="J10" s="96">
        <v>30</v>
      </c>
      <c r="K10" s="97">
        <v>15</v>
      </c>
      <c r="L10" s="96">
        <v>28</v>
      </c>
    </row>
    <row r="11" spans="1:12" ht="20.100000000000001" customHeight="1" x14ac:dyDescent="0.25">
      <c r="A11" s="106" t="s">
        <v>80</v>
      </c>
      <c r="B11" s="99" t="s">
        <v>76</v>
      </c>
      <c r="C11" s="109">
        <v>4</v>
      </c>
      <c r="D11" s="142"/>
      <c r="E11" s="143"/>
      <c r="F11" s="142"/>
      <c r="G11" s="143"/>
      <c r="H11" s="142"/>
      <c r="I11" s="144"/>
      <c r="J11" s="143"/>
      <c r="K11" s="145"/>
      <c r="L11" s="143"/>
    </row>
    <row r="12" spans="1:12" ht="20.100000000000001" customHeight="1" thickBot="1" x14ac:dyDescent="0.3">
      <c r="A12" s="130" t="s">
        <v>88</v>
      </c>
      <c r="B12" s="100" t="s">
        <v>77</v>
      </c>
      <c r="C12" s="110">
        <v>20</v>
      </c>
      <c r="D12" s="146"/>
      <c r="E12" s="147"/>
      <c r="F12" s="146"/>
      <c r="G12" s="147"/>
      <c r="H12" s="146"/>
      <c r="I12" s="148"/>
      <c r="J12" s="147"/>
      <c r="K12" s="149"/>
      <c r="L12" s="147"/>
    </row>
    <row r="13" spans="1:12" ht="20.100000000000001" customHeight="1" x14ac:dyDescent="0.25">
      <c r="A13" s="107" t="s">
        <v>82</v>
      </c>
      <c r="B13" s="101" t="s">
        <v>78</v>
      </c>
      <c r="C13" s="111">
        <v>2</v>
      </c>
      <c r="D13" s="142"/>
      <c r="E13" s="143"/>
      <c r="F13" s="142"/>
      <c r="G13" s="143"/>
      <c r="H13" s="142"/>
      <c r="I13" s="144"/>
      <c r="J13" s="143"/>
      <c r="K13" s="145"/>
      <c r="L13" s="143"/>
    </row>
    <row r="14" spans="1:12" ht="20.100000000000001" customHeight="1" thickBot="1" x14ac:dyDescent="0.3">
      <c r="A14" s="131" t="s">
        <v>88</v>
      </c>
      <c r="B14" s="102" t="s">
        <v>79</v>
      </c>
      <c r="C14" s="112">
        <v>6</v>
      </c>
      <c r="D14" s="146"/>
      <c r="E14" s="147"/>
      <c r="F14" s="146"/>
      <c r="G14" s="147"/>
      <c r="H14" s="146"/>
      <c r="I14" s="148"/>
      <c r="J14" s="147"/>
      <c r="K14" s="149"/>
      <c r="L14" s="147"/>
    </row>
    <row r="15" spans="1:12" ht="20.100000000000001" customHeight="1" thickBot="1" x14ac:dyDescent="0.3">
      <c r="A15" s="108" t="s">
        <v>74</v>
      </c>
      <c r="B15" s="103" t="s">
        <v>75</v>
      </c>
      <c r="C15" s="113">
        <v>3</v>
      </c>
      <c r="D15" s="150"/>
      <c r="E15" s="151"/>
      <c r="F15" s="150"/>
      <c r="G15" s="151"/>
      <c r="H15" s="150"/>
      <c r="I15" s="152"/>
      <c r="J15" s="151"/>
      <c r="K15" s="153"/>
      <c r="L15" s="151"/>
    </row>
    <row r="16" spans="1:12" ht="9.9499999999999993" customHeight="1" thickBot="1" x14ac:dyDescent="0.3">
      <c r="A16" s="114"/>
      <c r="B16" s="66"/>
      <c r="C16" s="41"/>
      <c r="D16" s="43"/>
      <c r="E16" s="42"/>
      <c r="F16" s="42"/>
      <c r="G16" s="40"/>
      <c r="H16" s="40"/>
      <c r="I16" s="40"/>
      <c r="J16" s="40"/>
      <c r="K16" s="40"/>
      <c r="L16" s="40"/>
    </row>
    <row r="17" spans="1:12" ht="20.100000000000001" customHeight="1" x14ac:dyDescent="0.25">
      <c r="A17" s="140" t="s">
        <v>89</v>
      </c>
      <c r="B17" s="136"/>
      <c r="C17" s="137"/>
      <c r="D17" s="115">
        <f>SUMPRODUCT(C11:C15,D11:D15)</f>
        <v>0</v>
      </c>
      <c r="E17" s="116">
        <f>SUMPRODUCT(C11:C15,E11:E15)</f>
        <v>0</v>
      </c>
      <c r="F17" s="115">
        <f>SUMPRODUCT(C11:C15,F11:F15)</f>
        <v>0</v>
      </c>
      <c r="G17" s="116">
        <f>SUMPRODUCT(C11:C15,G11:G15)</f>
        <v>0</v>
      </c>
      <c r="H17" s="115">
        <f>SUMPRODUCT(C11:C15,H11:H15)</f>
        <v>0</v>
      </c>
      <c r="I17" s="117">
        <f>SUMPRODUCT(C11:C15,I11:I15)</f>
        <v>0</v>
      </c>
      <c r="J17" s="116">
        <f>SUMPRODUCT(C11:C15,J11:J15)</f>
        <v>0</v>
      </c>
      <c r="K17" s="115">
        <f>SUMPRODUCT(C11:C15,K11:K15)</f>
        <v>0</v>
      </c>
      <c r="L17" s="116">
        <f>SUMPRODUCT(C11:C15,L11:L15)</f>
        <v>0</v>
      </c>
    </row>
    <row r="18" spans="1:12" ht="20.100000000000001" customHeight="1" thickBot="1" x14ac:dyDescent="0.3">
      <c r="A18" s="141" t="s">
        <v>81</v>
      </c>
      <c r="B18" s="138"/>
      <c r="C18" s="139"/>
      <c r="D18" s="852">
        <f>SUM(D17:E17)</f>
        <v>0</v>
      </c>
      <c r="E18" s="853"/>
      <c r="F18" s="852">
        <f>SUM(F17:G17)</f>
        <v>0</v>
      </c>
      <c r="G18" s="853"/>
      <c r="H18" s="852">
        <f>SUM(H17:J17)</f>
        <v>0</v>
      </c>
      <c r="I18" s="854"/>
      <c r="J18" s="853"/>
      <c r="K18" s="852">
        <f>SUM(K17:L17)</f>
        <v>0</v>
      </c>
      <c r="L18" s="853"/>
    </row>
    <row r="19" spans="1:12" ht="9.9499999999999993" customHeight="1" thickBot="1" x14ac:dyDescent="0.3">
      <c r="A19" s="59"/>
      <c r="B19" s="59"/>
      <c r="C19" s="45"/>
      <c r="D19" s="43"/>
      <c r="E19" s="42"/>
      <c r="F19" s="42"/>
      <c r="G19" s="40"/>
      <c r="H19" s="40"/>
      <c r="I19" s="40"/>
      <c r="J19" s="47"/>
      <c r="K19" s="47"/>
      <c r="L19" s="47"/>
    </row>
    <row r="20" spans="1:12" ht="24.95" customHeight="1" thickBot="1" x14ac:dyDescent="0.3">
      <c r="A20" s="135" t="s">
        <v>32</v>
      </c>
      <c r="B20" s="855">
        <f>SUM(D18,F18,H18,K18)</f>
        <v>0</v>
      </c>
      <c r="C20" s="856"/>
      <c r="D20" s="51"/>
      <c r="E20" s="53"/>
      <c r="F20" s="857" t="s">
        <v>42</v>
      </c>
      <c r="G20" s="593"/>
      <c r="H20" s="70"/>
      <c r="I20" s="858" t="s">
        <v>67</v>
      </c>
      <c r="J20" s="859"/>
      <c r="K20" s="859"/>
      <c r="L20" s="859"/>
    </row>
    <row r="21" spans="1:12" ht="20.100000000000001" customHeight="1" x14ac:dyDescent="0.25">
      <c r="A21" s="49"/>
      <c r="B21" s="49"/>
      <c r="C21" s="50"/>
      <c r="D21" s="51"/>
      <c r="E21" s="53"/>
      <c r="F21" s="53"/>
      <c r="G21" s="51"/>
      <c r="H21" s="51"/>
      <c r="I21" s="51"/>
      <c r="J21" s="51"/>
      <c r="K21" s="51"/>
      <c r="L21" s="51"/>
    </row>
    <row r="22" spans="1:12" ht="20.100000000000001" customHeight="1" x14ac:dyDescent="0.25">
      <c r="A22" s="614" t="s">
        <v>51</v>
      </c>
      <c r="B22" s="614"/>
      <c r="C22" s="731"/>
      <c r="D22" s="731"/>
      <c r="E22" s="731"/>
      <c r="F22" s="731"/>
      <c r="G22" s="731"/>
      <c r="H22" s="731"/>
      <c r="I22" s="731"/>
      <c r="J22" s="731"/>
      <c r="K22" s="731"/>
      <c r="L22" s="731"/>
    </row>
    <row r="23" spans="1:12" ht="20.100000000000001" customHeight="1" x14ac:dyDescent="0.25">
      <c r="A23" s="614" t="s">
        <v>50</v>
      </c>
      <c r="B23" s="614"/>
      <c r="C23" s="640"/>
      <c r="D23" s="640"/>
      <c r="E23" s="640"/>
      <c r="F23" s="640"/>
      <c r="G23" s="640"/>
      <c r="H23" s="640"/>
      <c r="I23" s="640"/>
      <c r="J23" s="640"/>
      <c r="K23" s="640"/>
      <c r="L23" s="640"/>
    </row>
    <row r="24" spans="1:12" ht="9.9499999999999993" customHeight="1" x14ac:dyDescent="0.25">
      <c r="A24" s="95"/>
      <c r="B24" s="95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ht="30" customHeight="1" x14ac:dyDescent="0.25">
      <c r="A25" s="860" t="s">
        <v>90</v>
      </c>
      <c r="B25" s="860"/>
      <c r="C25" s="861"/>
      <c r="D25" s="861"/>
      <c r="E25" s="861"/>
      <c r="F25" s="861"/>
      <c r="G25" s="861"/>
      <c r="H25" s="861"/>
      <c r="I25" s="861"/>
      <c r="J25" s="861"/>
      <c r="K25" s="861"/>
      <c r="L25" s="861"/>
    </row>
    <row r="26" spans="1:12" s="134" customFormat="1" ht="9.9499999999999993" customHeight="1" x14ac:dyDescent="0.25">
      <c r="A26" s="132"/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 ht="20.100000000000001" customHeight="1" x14ac:dyDescent="0.25">
      <c r="A27" s="862" t="s">
        <v>83</v>
      </c>
      <c r="B27" s="863"/>
      <c r="C27" s="863"/>
      <c r="D27" s="863"/>
      <c r="E27" s="863"/>
      <c r="F27" s="863"/>
      <c r="G27" s="863"/>
      <c r="H27" s="863"/>
      <c r="I27" s="863"/>
      <c r="J27" s="863"/>
      <c r="K27" s="863"/>
      <c r="L27" s="863"/>
    </row>
    <row r="28" spans="1:12" ht="20.100000000000001" customHeight="1" x14ac:dyDescent="0.25">
      <c r="A28" s="12" t="s">
        <v>84</v>
      </c>
      <c r="B28" s="12"/>
      <c r="C28" s="12"/>
      <c r="D28" s="12"/>
      <c r="E28" s="12"/>
      <c r="F28" s="12"/>
    </row>
    <row r="29" spans="1:12" ht="9.9499999999999993" customHeight="1" x14ac:dyDescent="0.25">
      <c r="A29" s="12"/>
      <c r="B29" s="12"/>
      <c r="C29" s="12"/>
      <c r="D29" s="12"/>
      <c r="E29" s="12"/>
      <c r="F29" s="12"/>
    </row>
    <row r="30" spans="1:12" ht="90" customHeight="1" x14ac:dyDescent="0.25">
      <c r="A30" s="732" t="s">
        <v>85</v>
      </c>
      <c r="B30" s="708"/>
      <c r="C30" s="708"/>
      <c r="D30" s="708"/>
      <c r="E30" s="708"/>
      <c r="F30" s="708"/>
      <c r="G30" s="708"/>
      <c r="H30" s="708"/>
      <c r="I30" s="708"/>
      <c r="J30" s="708"/>
      <c r="K30" s="708"/>
      <c r="L30" s="708"/>
    </row>
    <row r="31" spans="1:12" ht="20.100000000000001" customHeight="1" x14ac:dyDescent="0.25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2" ht="15" customHeight="1" x14ac:dyDescent="0.25">
      <c r="A32" s="733" t="s">
        <v>86</v>
      </c>
      <c r="B32" s="734"/>
      <c r="C32" s="734"/>
      <c r="D32" s="734"/>
      <c r="E32" s="734"/>
      <c r="F32" s="734"/>
      <c r="G32" s="734"/>
      <c r="H32" s="734"/>
      <c r="I32" s="734"/>
      <c r="J32" s="734"/>
      <c r="K32" s="734"/>
      <c r="L32" s="734"/>
    </row>
    <row r="33" spans="1:12" ht="20.100000000000001" customHeight="1" x14ac:dyDescent="0.2">
      <c r="A33" s="581" t="s">
        <v>87</v>
      </c>
      <c r="B33" s="581"/>
      <c r="C33" s="735"/>
      <c r="D33" s="735"/>
      <c r="E33" s="735"/>
      <c r="F33" s="735"/>
      <c r="G33" s="735"/>
      <c r="H33" s="735"/>
      <c r="I33" s="735"/>
      <c r="J33" s="735"/>
      <c r="K33" s="735"/>
      <c r="L33" s="735"/>
    </row>
  </sheetData>
  <sheetProtection algorithmName="SHA-512" hashValue="gIccXeLk3ZJwFaY5lgwbuhESJrtmCY+GBo+B/TSdK4VpR95/PduT4w5Vj8w/B4ppLk133m3ri9O+dyzztH+6UA==" saltValue="tC0Llpx0wcSZVUfp3o+ldA==" spinCount="100000" sheet="1" objects="1" scenarios="1"/>
  <mergeCells count="28">
    <mergeCell ref="A1:B1"/>
    <mergeCell ref="D1:L2"/>
    <mergeCell ref="A2:B2"/>
    <mergeCell ref="A3:B3"/>
    <mergeCell ref="D3:L4"/>
    <mergeCell ref="A4:B4"/>
    <mergeCell ref="D5:L5"/>
    <mergeCell ref="D6:L6"/>
    <mergeCell ref="D7:L7"/>
    <mergeCell ref="A8:D8"/>
    <mergeCell ref="D9:E9"/>
    <mergeCell ref="F9:G9"/>
    <mergeCell ref="H9:J9"/>
    <mergeCell ref="K9:L9"/>
    <mergeCell ref="D18:E18"/>
    <mergeCell ref="F18:G18"/>
    <mergeCell ref="H18:J18"/>
    <mergeCell ref="K18:L18"/>
    <mergeCell ref="B20:C20"/>
    <mergeCell ref="F20:G20"/>
    <mergeCell ref="I20:L20"/>
    <mergeCell ref="A32:L32"/>
    <mergeCell ref="A33:L33"/>
    <mergeCell ref="A22:L22"/>
    <mergeCell ref="A23:L23"/>
    <mergeCell ref="A25:L25"/>
    <mergeCell ref="A27:L27"/>
    <mergeCell ref="A30:L30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D17:E17 F17:L17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120" zoomScaleNormal="120" workbookViewId="0">
      <selection activeCell="J9" sqref="J9"/>
    </sheetView>
  </sheetViews>
  <sheetFormatPr baseColWidth="10" defaultRowHeight="15" x14ac:dyDescent="0.25"/>
  <cols>
    <col min="1" max="1" width="15.7109375" style="1" customWidth="1"/>
    <col min="2" max="2" width="10.7109375" style="1" customWidth="1"/>
    <col min="3" max="18" width="6.7109375" style="1" customWidth="1"/>
    <col min="19" max="16384" width="11.42578125" style="1"/>
  </cols>
  <sheetData>
    <row r="1" spans="1:18" ht="20.100000000000001" customHeight="1" x14ac:dyDescent="0.25">
      <c r="A1" s="608" t="s">
        <v>29</v>
      </c>
      <c r="B1" s="667"/>
      <c r="C1" s="667"/>
      <c r="D1" s="667"/>
      <c r="E1" s="667"/>
      <c r="F1" s="667"/>
      <c r="G1" s="667"/>
      <c r="H1" s="60"/>
      <c r="I1" s="681" t="s">
        <v>34</v>
      </c>
      <c r="J1" s="682"/>
      <c r="K1" s="682"/>
      <c r="L1" s="682"/>
      <c r="M1" s="682"/>
      <c r="N1" s="682"/>
      <c r="O1" s="682"/>
      <c r="P1" s="682"/>
      <c r="Q1" s="682"/>
      <c r="R1" s="683"/>
    </row>
    <row r="2" spans="1:18" ht="20.100000000000001" customHeight="1" thickBot="1" x14ac:dyDescent="0.3">
      <c r="A2" s="614" t="s">
        <v>225</v>
      </c>
      <c r="B2" s="667"/>
      <c r="C2" s="667"/>
      <c r="D2" s="667"/>
      <c r="E2" s="667"/>
      <c r="F2" s="667"/>
      <c r="G2" s="667"/>
      <c r="H2" s="60"/>
      <c r="I2" s="932" t="s">
        <v>226</v>
      </c>
      <c r="J2" s="933"/>
      <c r="K2" s="933"/>
      <c r="L2" s="933"/>
      <c r="M2" s="933"/>
      <c r="N2" s="933"/>
      <c r="O2" s="933"/>
      <c r="P2" s="933"/>
      <c r="Q2" s="933"/>
      <c r="R2" s="934"/>
    </row>
    <row r="3" spans="1:18" ht="30" customHeight="1" x14ac:dyDescent="0.25">
      <c r="A3" s="660"/>
      <c r="B3" s="935"/>
      <c r="C3" s="935"/>
      <c r="D3" s="935"/>
      <c r="E3" s="935"/>
      <c r="F3" s="935"/>
      <c r="G3" s="935"/>
      <c r="I3" s="936" t="s">
        <v>210</v>
      </c>
      <c r="J3" s="660"/>
      <c r="K3" s="935"/>
      <c r="L3" s="935"/>
      <c r="M3" s="935"/>
      <c r="N3" s="935"/>
      <c r="O3" s="935"/>
      <c r="P3" s="935"/>
      <c r="Q3" s="935"/>
      <c r="R3" s="937"/>
    </row>
    <row r="4" spans="1:18" ht="30" customHeight="1" x14ac:dyDescent="0.25">
      <c r="A4" s="560"/>
      <c r="B4" s="667"/>
      <c r="C4" s="667"/>
      <c r="D4" s="667"/>
      <c r="E4" s="667"/>
      <c r="F4" s="667"/>
      <c r="G4" s="667"/>
      <c r="I4" s="843" t="s">
        <v>41</v>
      </c>
      <c r="J4" s="844"/>
      <c r="K4" s="869"/>
      <c r="L4" s="869"/>
      <c r="M4" s="869"/>
      <c r="N4" s="869"/>
      <c r="O4" s="869"/>
      <c r="P4" s="869"/>
      <c r="Q4" s="869"/>
      <c r="R4" s="870"/>
    </row>
    <row r="5" spans="1:18" ht="50.1" customHeight="1" thickBot="1" x14ac:dyDescent="0.3">
      <c r="A5" s="560"/>
      <c r="B5" s="667"/>
      <c r="C5" s="667"/>
      <c r="D5" s="667"/>
      <c r="E5" s="667"/>
      <c r="F5" s="667"/>
      <c r="G5" s="667"/>
      <c r="I5" s="938" t="s">
        <v>45</v>
      </c>
      <c r="J5" s="939"/>
      <c r="K5" s="940"/>
      <c r="L5" s="940"/>
      <c r="M5" s="940"/>
      <c r="N5" s="940"/>
      <c r="O5" s="940"/>
      <c r="P5" s="940"/>
      <c r="Q5" s="940"/>
      <c r="R5" s="941"/>
    </row>
    <row r="6" spans="1:18" ht="9.9499999999999993" customHeight="1" thickBot="1" x14ac:dyDescent="0.3">
      <c r="A6" s="560"/>
      <c r="B6" s="667"/>
      <c r="C6" s="667"/>
      <c r="D6" s="667"/>
      <c r="E6" s="667"/>
      <c r="F6" s="667"/>
      <c r="G6" s="667"/>
    </row>
    <row r="7" spans="1:18" ht="20.100000000000001" customHeight="1" x14ac:dyDescent="0.25">
      <c r="C7" s="849" t="s">
        <v>211</v>
      </c>
      <c r="D7" s="821"/>
      <c r="E7" s="821"/>
      <c r="F7" s="822"/>
      <c r="G7" s="849" t="s">
        <v>227</v>
      </c>
      <c r="H7" s="821"/>
      <c r="I7" s="821"/>
      <c r="J7" s="931"/>
      <c r="K7" s="822"/>
      <c r="L7" s="849" t="s">
        <v>228</v>
      </c>
      <c r="M7" s="821"/>
      <c r="N7" s="821"/>
      <c r="O7" s="849" t="s">
        <v>229</v>
      </c>
      <c r="P7" s="821"/>
      <c r="Q7" s="821"/>
      <c r="R7" s="822"/>
    </row>
    <row r="8" spans="1:18" ht="20.100000000000001" customHeight="1" x14ac:dyDescent="0.25">
      <c r="A8" s="40"/>
      <c r="B8" s="40"/>
      <c r="C8" s="485">
        <v>5</v>
      </c>
      <c r="D8" s="486">
        <v>12</v>
      </c>
      <c r="E8" s="487">
        <v>19</v>
      </c>
      <c r="F8" s="488">
        <v>26</v>
      </c>
      <c r="G8" s="485">
        <v>3</v>
      </c>
      <c r="H8" s="486">
        <v>10</v>
      </c>
      <c r="I8" s="486">
        <v>17</v>
      </c>
      <c r="J8" s="489">
        <v>24</v>
      </c>
      <c r="K8" s="488">
        <v>31</v>
      </c>
      <c r="L8" s="942" t="s">
        <v>231</v>
      </c>
      <c r="M8" s="943"/>
      <c r="N8" s="944"/>
      <c r="O8" s="485">
        <v>4</v>
      </c>
      <c r="P8" s="486">
        <v>11</v>
      </c>
      <c r="Q8" s="486">
        <v>18</v>
      </c>
      <c r="R8" s="490">
        <v>25</v>
      </c>
    </row>
    <row r="9" spans="1:18" ht="20.100000000000001" customHeight="1" thickBot="1" x14ac:dyDescent="0.3">
      <c r="A9" s="40"/>
      <c r="B9" s="40"/>
      <c r="C9" s="491"/>
      <c r="D9" s="492"/>
      <c r="E9" s="493" t="s">
        <v>144</v>
      </c>
      <c r="F9" s="494"/>
      <c r="G9" s="491"/>
      <c r="H9" s="492"/>
      <c r="I9" s="492"/>
      <c r="J9" s="495"/>
      <c r="K9" s="494"/>
      <c r="L9" s="945"/>
      <c r="M9" s="946"/>
      <c r="N9" s="615"/>
      <c r="O9" s="491"/>
      <c r="P9" s="492"/>
      <c r="Q9" s="492"/>
      <c r="R9" s="496" t="s">
        <v>144</v>
      </c>
    </row>
    <row r="10" spans="1:18" ht="30" customHeight="1" x14ac:dyDescent="0.25">
      <c r="A10" s="55" t="s">
        <v>35</v>
      </c>
      <c r="B10" s="478">
        <v>7</v>
      </c>
      <c r="C10" s="497"/>
      <c r="D10" s="498"/>
      <c r="E10" s="498"/>
      <c r="F10" s="499"/>
      <c r="G10" s="500"/>
      <c r="H10" s="501"/>
      <c r="I10" s="501"/>
      <c r="J10" s="502"/>
      <c r="K10" s="503"/>
      <c r="L10" s="945"/>
      <c r="M10" s="946"/>
      <c r="N10" s="615"/>
      <c r="O10" s="500"/>
      <c r="P10" s="501"/>
      <c r="Q10" s="501"/>
      <c r="R10" s="503"/>
    </row>
    <row r="11" spans="1:18" ht="30" customHeight="1" thickBot="1" x14ac:dyDescent="0.3">
      <c r="A11" s="56" t="s">
        <v>36</v>
      </c>
      <c r="B11" s="479">
        <v>11.5</v>
      </c>
      <c r="C11" s="504"/>
      <c r="D11" s="505"/>
      <c r="E11" s="505"/>
      <c r="F11" s="506"/>
      <c r="G11" s="507"/>
      <c r="H11" s="508"/>
      <c r="I11" s="508"/>
      <c r="J11" s="509"/>
      <c r="K11" s="510"/>
      <c r="L11" s="947"/>
      <c r="M11" s="948"/>
      <c r="N11" s="949"/>
      <c r="O11" s="507"/>
      <c r="P11" s="508"/>
      <c r="Q11" s="508"/>
      <c r="R11" s="510"/>
    </row>
    <row r="12" spans="1:18" ht="9.9499999999999993" customHeight="1" thickBot="1" x14ac:dyDescent="0.3">
      <c r="A12" s="114"/>
      <c r="B12" s="41"/>
      <c r="C12" s="41"/>
      <c r="D12" s="41"/>
      <c r="E12" s="41"/>
      <c r="F12" s="41"/>
      <c r="G12" s="43"/>
      <c r="H12" s="44"/>
      <c r="I12" s="42"/>
      <c r="J12" s="42"/>
      <c r="K12" s="42"/>
      <c r="L12" s="42"/>
      <c r="M12" s="42"/>
      <c r="N12" s="42"/>
      <c r="O12" s="40"/>
      <c r="P12" s="40"/>
      <c r="Q12" s="40"/>
      <c r="R12" s="40"/>
    </row>
    <row r="13" spans="1:18" ht="20.100000000000001" customHeight="1" x14ac:dyDescent="0.25">
      <c r="A13" s="950" t="s">
        <v>222</v>
      </c>
      <c r="B13" s="951"/>
      <c r="C13" s="475"/>
      <c r="D13" s="476"/>
      <c r="E13" s="476"/>
      <c r="F13" s="477"/>
      <c r="G13" s="475"/>
      <c r="H13" s="476"/>
      <c r="I13" s="476"/>
      <c r="J13" s="511"/>
      <c r="K13" s="477"/>
      <c r="L13" s="481"/>
      <c r="M13" s="482"/>
      <c r="N13" s="483"/>
      <c r="O13" s="475"/>
      <c r="P13" s="476"/>
      <c r="Q13" s="476"/>
      <c r="R13" s="477"/>
    </row>
    <row r="14" spans="1:18" ht="24.95" customHeight="1" thickBot="1" x14ac:dyDescent="0.3">
      <c r="A14" s="952" t="s">
        <v>223</v>
      </c>
      <c r="B14" s="896"/>
      <c r="C14" s="953"/>
      <c r="D14" s="954"/>
      <c r="E14" s="954"/>
      <c r="F14" s="955"/>
      <c r="G14" s="956"/>
      <c r="H14" s="957"/>
      <c r="I14" s="957"/>
      <c r="J14" s="958"/>
      <c r="K14" s="959"/>
      <c r="L14" s="960"/>
      <c r="M14" s="961"/>
      <c r="N14" s="962"/>
      <c r="O14" s="956"/>
      <c r="P14" s="957"/>
      <c r="Q14" s="957"/>
      <c r="R14" s="959"/>
    </row>
    <row r="15" spans="1:18" ht="9.9499999999999993" customHeight="1" thickBot="1" x14ac:dyDescent="0.3">
      <c r="A15" s="59"/>
      <c r="B15" s="45"/>
      <c r="C15" s="62"/>
      <c r="D15" s="62"/>
      <c r="E15" s="62"/>
      <c r="F15" s="62"/>
      <c r="G15" s="43"/>
      <c r="H15" s="46"/>
      <c r="I15" s="42"/>
      <c r="J15" s="42"/>
      <c r="K15" s="47"/>
      <c r="L15" s="42"/>
      <c r="M15" s="47"/>
      <c r="N15" s="47"/>
      <c r="O15" s="40"/>
      <c r="P15" s="47"/>
      <c r="Q15" s="40"/>
      <c r="R15" s="47"/>
    </row>
    <row r="16" spans="1:18" ht="24.95" customHeight="1" thickBot="1" x14ac:dyDescent="0.3">
      <c r="A16" s="967" t="s">
        <v>32</v>
      </c>
      <c r="B16" s="968"/>
      <c r="C16" s="969"/>
      <c r="D16" s="970"/>
      <c r="E16" s="970"/>
      <c r="F16" s="971"/>
      <c r="G16" s="484"/>
      <c r="H16" s="484"/>
      <c r="I16" s="484"/>
      <c r="J16" s="484"/>
      <c r="K16" s="484"/>
      <c r="L16" s="42"/>
      <c r="M16" s="972"/>
      <c r="N16" s="972"/>
      <c r="O16" s="973"/>
      <c r="P16" s="973"/>
      <c r="Q16" s="973"/>
      <c r="R16" s="51"/>
    </row>
    <row r="17" spans="1:20" ht="9.9499999999999993" customHeight="1" x14ac:dyDescent="0.25">
      <c r="A17" s="49"/>
      <c r="B17" s="50"/>
      <c r="C17" s="50"/>
      <c r="D17" s="50"/>
      <c r="E17" s="50"/>
      <c r="F17" s="50"/>
      <c r="G17" s="51"/>
      <c r="H17" s="52"/>
      <c r="I17" s="53"/>
      <c r="J17" s="53"/>
      <c r="K17" s="53"/>
      <c r="L17" s="53"/>
      <c r="M17" s="53"/>
      <c r="N17" s="53"/>
      <c r="O17" s="51"/>
      <c r="P17" s="51"/>
      <c r="Q17" s="51"/>
      <c r="R17" s="51"/>
    </row>
    <row r="18" spans="1:20" ht="15" customHeight="1" x14ac:dyDescent="0.25">
      <c r="A18" s="614" t="s">
        <v>51</v>
      </c>
      <c r="B18" s="731"/>
      <c r="C18" s="731"/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731"/>
      <c r="O18" s="731"/>
      <c r="P18" s="731"/>
      <c r="Q18" s="731"/>
      <c r="R18" s="731"/>
    </row>
    <row r="19" spans="1:20" ht="15" customHeight="1" x14ac:dyDescent="0.25">
      <c r="A19" s="614" t="s">
        <v>50</v>
      </c>
      <c r="B19" s="640"/>
      <c r="C19" s="640"/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640"/>
      <c r="Q19" s="640"/>
      <c r="R19" s="640"/>
    </row>
    <row r="20" spans="1:20" s="61" customFormat="1" ht="20.100000000000001" customHeight="1" x14ac:dyDescent="0.25">
      <c r="A20" s="963" t="s">
        <v>224</v>
      </c>
      <c r="B20" s="964"/>
      <c r="C20" s="964"/>
      <c r="D20" s="964"/>
      <c r="E20" s="964"/>
      <c r="F20" s="964"/>
      <c r="G20" s="964"/>
      <c r="H20" s="964"/>
      <c r="I20" s="964"/>
      <c r="J20" s="964"/>
      <c r="K20" s="964"/>
      <c r="L20" s="964"/>
      <c r="M20" s="964"/>
      <c r="N20" s="964"/>
      <c r="O20" s="964"/>
      <c r="P20" s="964"/>
      <c r="Q20" s="964"/>
      <c r="R20" s="964"/>
    </row>
    <row r="21" spans="1:20" ht="60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20" s="424" customFormat="1" ht="35.1" customHeight="1" x14ac:dyDescent="0.25">
      <c r="A22" s="965" t="s">
        <v>62</v>
      </c>
      <c r="B22" s="966"/>
      <c r="C22" s="966"/>
      <c r="D22" s="966"/>
      <c r="E22" s="966"/>
      <c r="F22" s="966"/>
      <c r="G22" s="966"/>
      <c r="H22" s="966"/>
      <c r="I22" s="966"/>
      <c r="J22" s="966"/>
      <c r="K22" s="966"/>
      <c r="L22" s="966"/>
      <c r="M22" s="966"/>
      <c r="N22" s="966"/>
      <c r="O22" s="966"/>
      <c r="P22" s="966"/>
      <c r="Q22" s="966"/>
      <c r="R22" s="966"/>
      <c r="S22" s="423"/>
      <c r="T22" s="423"/>
    </row>
    <row r="23" spans="1:20" ht="20.100000000000001" customHeight="1" x14ac:dyDescent="0.2">
      <c r="A23" s="581" t="s">
        <v>44</v>
      </c>
      <c r="B23" s="735"/>
      <c r="C23" s="735"/>
      <c r="D23" s="735"/>
      <c r="E23" s="735"/>
      <c r="F23" s="735"/>
      <c r="G23" s="735"/>
      <c r="H23" s="735"/>
      <c r="I23" s="735"/>
      <c r="J23" s="735"/>
      <c r="K23" s="735"/>
      <c r="L23" s="735"/>
      <c r="M23" s="735"/>
      <c r="N23" s="735"/>
      <c r="O23" s="735"/>
      <c r="P23" s="735"/>
      <c r="Q23" s="735"/>
      <c r="R23" s="735"/>
    </row>
  </sheetData>
  <mergeCells count="30">
    <mergeCell ref="A20:R20"/>
    <mergeCell ref="A22:R22"/>
    <mergeCell ref="A23:R23"/>
    <mergeCell ref="O14:R14"/>
    <mergeCell ref="A16:B16"/>
    <mergeCell ref="C16:F16"/>
    <mergeCell ref="M16:Q16"/>
    <mergeCell ref="A18:R18"/>
    <mergeCell ref="A19:R19"/>
    <mergeCell ref="L8:N11"/>
    <mergeCell ref="A13:B13"/>
    <mergeCell ref="A14:B14"/>
    <mergeCell ref="C14:F14"/>
    <mergeCell ref="G14:K14"/>
    <mergeCell ref="L14:N14"/>
    <mergeCell ref="C7:F7"/>
    <mergeCell ref="G7:K7"/>
    <mergeCell ref="L7:N7"/>
    <mergeCell ref="O7:R7"/>
    <mergeCell ref="A1:G1"/>
    <mergeCell ref="I1:R1"/>
    <mergeCell ref="A2:G2"/>
    <mergeCell ref="I2:R2"/>
    <mergeCell ref="A3:G3"/>
    <mergeCell ref="I3:R3"/>
    <mergeCell ref="A4:G4"/>
    <mergeCell ref="I4:R4"/>
    <mergeCell ref="A5:G5"/>
    <mergeCell ref="I5:R5"/>
    <mergeCell ref="A6:G6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A10" zoomScale="120" zoomScaleNormal="120" workbookViewId="0">
      <selection activeCell="U14" sqref="U14"/>
    </sheetView>
  </sheetViews>
  <sheetFormatPr baseColWidth="10" defaultRowHeight="15" x14ac:dyDescent="0.25"/>
  <cols>
    <col min="1" max="1" width="15.7109375" style="1" customWidth="1"/>
    <col min="2" max="2" width="10.7109375" style="1" customWidth="1"/>
    <col min="3" max="18" width="6.7109375" style="1" customWidth="1"/>
    <col min="19" max="16384" width="11.42578125" style="1"/>
  </cols>
  <sheetData>
    <row r="1" spans="1:18" ht="20.100000000000001" customHeight="1" x14ac:dyDescent="0.25">
      <c r="A1" s="834" t="s">
        <v>29</v>
      </c>
      <c r="B1" s="980"/>
      <c r="C1" s="980"/>
      <c r="D1" s="980"/>
      <c r="E1" s="980"/>
      <c r="F1" s="980"/>
      <c r="G1" s="980"/>
      <c r="H1" s="60"/>
      <c r="I1" s="681" t="s">
        <v>34</v>
      </c>
      <c r="J1" s="682"/>
      <c r="K1" s="682"/>
      <c r="L1" s="682"/>
      <c r="M1" s="682"/>
      <c r="N1" s="682"/>
      <c r="O1" s="682"/>
      <c r="P1" s="682"/>
      <c r="Q1" s="682"/>
      <c r="R1" s="683"/>
    </row>
    <row r="2" spans="1:18" ht="20.100000000000001" customHeight="1" thickBot="1" x14ac:dyDescent="0.3">
      <c r="A2" s="839" t="s">
        <v>225</v>
      </c>
      <c r="B2" s="980"/>
      <c r="C2" s="980"/>
      <c r="D2" s="980"/>
      <c r="E2" s="980"/>
      <c r="F2" s="980"/>
      <c r="G2" s="980"/>
      <c r="H2" s="60"/>
      <c r="I2" s="932" t="s">
        <v>226</v>
      </c>
      <c r="J2" s="933"/>
      <c r="K2" s="933"/>
      <c r="L2" s="933"/>
      <c r="M2" s="933"/>
      <c r="N2" s="933"/>
      <c r="O2" s="933"/>
      <c r="P2" s="933"/>
      <c r="Q2" s="933"/>
      <c r="R2" s="934"/>
    </row>
    <row r="3" spans="1:18" ht="30" customHeight="1" x14ac:dyDescent="0.25">
      <c r="A3" s="660"/>
      <c r="B3" s="935"/>
      <c r="C3" s="935"/>
      <c r="D3" s="935"/>
      <c r="E3" s="935"/>
      <c r="F3" s="935"/>
      <c r="G3" s="935"/>
      <c r="I3" s="936" t="s">
        <v>25</v>
      </c>
      <c r="J3" s="660"/>
      <c r="K3" s="935"/>
      <c r="L3" s="935"/>
      <c r="M3" s="935"/>
      <c r="N3" s="935"/>
      <c r="O3" s="935"/>
      <c r="P3" s="935"/>
      <c r="Q3" s="935"/>
      <c r="R3" s="937"/>
    </row>
    <row r="4" spans="1:18" ht="30" customHeight="1" x14ac:dyDescent="0.25">
      <c r="A4" s="560"/>
      <c r="B4" s="667"/>
      <c r="C4" s="667"/>
      <c r="D4" s="667"/>
      <c r="E4" s="667"/>
      <c r="F4" s="667"/>
      <c r="G4" s="667"/>
      <c r="I4" s="974" t="s">
        <v>41</v>
      </c>
      <c r="J4" s="662"/>
      <c r="K4" s="663"/>
      <c r="L4" s="663"/>
      <c r="M4" s="663"/>
      <c r="N4" s="663"/>
      <c r="O4" s="663"/>
      <c r="P4" s="663"/>
      <c r="Q4" s="663"/>
      <c r="R4" s="975"/>
    </row>
    <row r="5" spans="1:18" ht="50.1" customHeight="1" thickBot="1" x14ac:dyDescent="0.3">
      <c r="A5" s="560"/>
      <c r="B5" s="667"/>
      <c r="C5" s="667"/>
      <c r="D5" s="667"/>
      <c r="E5" s="667"/>
      <c r="F5" s="667"/>
      <c r="G5" s="667"/>
      <c r="I5" s="976" t="s">
        <v>45</v>
      </c>
      <c r="J5" s="977"/>
      <c r="K5" s="978"/>
      <c r="L5" s="978"/>
      <c r="M5" s="978"/>
      <c r="N5" s="978"/>
      <c r="O5" s="978"/>
      <c r="P5" s="978"/>
      <c r="Q5" s="978"/>
      <c r="R5" s="979"/>
    </row>
    <row r="6" spans="1:18" ht="9.9499999999999993" customHeight="1" thickBot="1" x14ac:dyDescent="0.3">
      <c r="A6" s="560"/>
      <c r="B6" s="667"/>
      <c r="C6" s="667"/>
      <c r="D6" s="667"/>
      <c r="E6" s="667"/>
      <c r="F6" s="667"/>
      <c r="G6" s="667"/>
    </row>
    <row r="7" spans="1:18" ht="20.100000000000001" customHeight="1" x14ac:dyDescent="0.25">
      <c r="C7" s="849" t="s">
        <v>211</v>
      </c>
      <c r="D7" s="821"/>
      <c r="E7" s="821"/>
      <c r="F7" s="822"/>
      <c r="G7" s="849" t="s">
        <v>227</v>
      </c>
      <c r="H7" s="821"/>
      <c r="I7" s="821"/>
      <c r="J7" s="931"/>
      <c r="K7" s="822"/>
      <c r="L7" s="849" t="s">
        <v>228</v>
      </c>
      <c r="M7" s="821"/>
      <c r="N7" s="821"/>
      <c r="O7" s="849" t="s">
        <v>229</v>
      </c>
      <c r="P7" s="821"/>
      <c r="Q7" s="821"/>
      <c r="R7" s="822"/>
    </row>
    <row r="8" spans="1:18" ht="20.100000000000001" customHeight="1" x14ac:dyDescent="0.25">
      <c r="A8" s="40"/>
      <c r="B8" s="40"/>
      <c r="C8" s="485">
        <v>5</v>
      </c>
      <c r="D8" s="486">
        <v>12</v>
      </c>
      <c r="E8" s="487">
        <v>19</v>
      </c>
      <c r="F8" s="488">
        <v>26</v>
      </c>
      <c r="G8" s="485">
        <v>3</v>
      </c>
      <c r="H8" s="486">
        <v>10</v>
      </c>
      <c r="I8" s="486">
        <v>17</v>
      </c>
      <c r="J8" s="489">
        <v>24</v>
      </c>
      <c r="K8" s="488">
        <v>31</v>
      </c>
      <c r="L8" s="942" t="s">
        <v>231</v>
      </c>
      <c r="M8" s="943"/>
      <c r="N8" s="944"/>
      <c r="O8" s="485">
        <v>4</v>
      </c>
      <c r="P8" s="486">
        <v>11</v>
      </c>
      <c r="Q8" s="486">
        <v>18</v>
      </c>
      <c r="R8" s="490">
        <v>25</v>
      </c>
    </row>
    <row r="9" spans="1:18" ht="20.100000000000001" customHeight="1" thickBot="1" x14ac:dyDescent="0.3">
      <c r="A9" s="40"/>
      <c r="B9" s="40"/>
      <c r="C9" s="491"/>
      <c r="D9" s="492"/>
      <c r="E9" s="493" t="s">
        <v>144</v>
      </c>
      <c r="F9" s="494"/>
      <c r="G9" s="491"/>
      <c r="H9" s="492"/>
      <c r="I9" s="492"/>
      <c r="J9" s="495"/>
      <c r="K9" s="494"/>
      <c r="L9" s="945"/>
      <c r="M9" s="946"/>
      <c r="N9" s="615"/>
      <c r="O9" s="491"/>
      <c r="P9" s="492"/>
      <c r="Q9" s="492"/>
      <c r="R9" s="496" t="s">
        <v>144</v>
      </c>
    </row>
    <row r="10" spans="1:18" ht="30" customHeight="1" x14ac:dyDescent="0.25">
      <c r="A10" s="55" t="s">
        <v>35</v>
      </c>
      <c r="B10" s="478">
        <v>7</v>
      </c>
      <c r="C10" s="497"/>
      <c r="D10" s="498"/>
      <c r="E10" s="498"/>
      <c r="F10" s="499"/>
      <c r="G10" s="500"/>
      <c r="H10" s="501"/>
      <c r="I10" s="501"/>
      <c r="J10" s="502"/>
      <c r="K10" s="503"/>
      <c r="L10" s="945"/>
      <c r="M10" s="946"/>
      <c r="N10" s="615"/>
      <c r="O10" s="500"/>
      <c r="P10" s="501"/>
      <c r="Q10" s="501"/>
      <c r="R10" s="503"/>
    </row>
    <row r="11" spans="1:18" ht="30" customHeight="1" thickBot="1" x14ac:dyDescent="0.3">
      <c r="A11" s="56" t="s">
        <v>36</v>
      </c>
      <c r="B11" s="479">
        <v>11.5</v>
      </c>
      <c r="C11" s="504"/>
      <c r="D11" s="505"/>
      <c r="E11" s="505"/>
      <c r="F11" s="506"/>
      <c r="G11" s="507"/>
      <c r="H11" s="508"/>
      <c r="I11" s="508"/>
      <c r="J11" s="509"/>
      <c r="K11" s="510"/>
      <c r="L11" s="947"/>
      <c r="M11" s="948"/>
      <c r="N11" s="949"/>
      <c r="O11" s="507"/>
      <c r="P11" s="508"/>
      <c r="Q11" s="508"/>
      <c r="R11" s="510"/>
    </row>
    <row r="12" spans="1:18" ht="9.9499999999999993" customHeight="1" thickBot="1" x14ac:dyDescent="0.3">
      <c r="A12" s="114"/>
      <c r="B12" s="41"/>
      <c r="C12" s="41"/>
      <c r="D12" s="41"/>
      <c r="E12" s="41"/>
      <c r="F12" s="41"/>
      <c r="G12" s="43"/>
      <c r="H12" s="44"/>
      <c r="I12" s="42"/>
      <c r="J12" s="42"/>
      <c r="K12" s="42"/>
      <c r="L12" s="42"/>
      <c r="M12" s="42"/>
      <c r="N12" s="42"/>
      <c r="O12" s="40"/>
      <c r="P12" s="40"/>
      <c r="Q12" s="40"/>
      <c r="R12" s="40"/>
    </row>
    <row r="13" spans="1:18" ht="20.100000000000001" customHeight="1" x14ac:dyDescent="0.25">
      <c r="A13" s="950" t="s">
        <v>222</v>
      </c>
      <c r="B13" s="951"/>
      <c r="C13" s="475">
        <f>SUMPRODUCT(B10:B11,C10:C11)</f>
        <v>0</v>
      </c>
      <c r="D13" s="476">
        <f>SUMPRODUCT(B10:B11,D10:D11)</f>
        <v>0</v>
      </c>
      <c r="E13" s="476">
        <f>SUMPRODUCT(B10:B11,E10:E11)</f>
        <v>0</v>
      </c>
      <c r="F13" s="477">
        <f>SUMPRODUCT(B10:B11,F10:F11)</f>
        <v>0</v>
      </c>
      <c r="G13" s="475">
        <f>SUMPRODUCT(B10:B11,G10:G11)</f>
        <v>0</v>
      </c>
      <c r="H13" s="476">
        <f>SUMPRODUCT(B10:B11,H10:H11)</f>
        <v>0</v>
      </c>
      <c r="I13" s="476">
        <f>SUMPRODUCT(B10:B11,I10:I11)</f>
        <v>0</v>
      </c>
      <c r="J13" s="480">
        <f>SUMPRODUCT(B10:B11,J10:J11)</f>
        <v>0</v>
      </c>
      <c r="K13" s="477">
        <f>SUMPRODUCT(B10:B11,K10:K11)</f>
        <v>0</v>
      </c>
      <c r="L13" s="481"/>
      <c r="M13" s="482"/>
      <c r="N13" s="483"/>
      <c r="O13" s="475">
        <f>SUMPRODUCT(B10:B11,O10:O11)</f>
        <v>0</v>
      </c>
      <c r="P13" s="476">
        <f>SUMPRODUCT(B10:B11,P10:P11)</f>
        <v>0</v>
      </c>
      <c r="Q13" s="476">
        <f>SUMPRODUCT(B10:B11,Q10:Q11)</f>
        <v>0</v>
      </c>
      <c r="R13" s="477">
        <f>SUMPRODUCT(B10:B11,R10:R11)</f>
        <v>0</v>
      </c>
    </row>
    <row r="14" spans="1:18" ht="24.95" customHeight="1" thickBot="1" x14ac:dyDescent="0.3">
      <c r="A14" s="952" t="s">
        <v>223</v>
      </c>
      <c r="B14" s="896"/>
      <c r="C14" s="953">
        <f>SUM(C13:F13)</f>
        <v>0</v>
      </c>
      <c r="D14" s="954"/>
      <c r="E14" s="954"/>
      <c r="F14" s="955"/>
      <c r="G14" s="956">
        <f>SUM(G13:K13)</f>
        <v>0</v>
      </c>
      <c r="H14" s="957"/>
      <c r="I14" s="957"/>
      <c r="J14" s="958"/>
      <c r="K14" s="959"/>
      <c r="L14" s="960"/>
      <c r="M14" s="961"/>
      <c r="N14" s="962"/>
      <c r="O14" s="956">
        <f>SUM(O13:R13)</f>
        <v>0</v>
      </c>
      <c r="P14" s="957"/>
      <c r="Q14" s="957"/>
      <c r="R14" s="959"/>
    </row>
    <row r="15" spans="1:18" ht="9.9499999999999993" customHeight="1" thickBot="1" x14ac:dyDescent="0.3">
      <c r="A15" s="59"/>
      <c r="B15" s="45"/>
      <c r="C15" s="62"/>
      <c r="D15" s="62"/>
      <c r="E15" s="62"/>
      <c r="F15" s="62"/>
      <c r="G15" s="43"/>
      <c r="H15" s="46"/>
      <c r="I15" s="42"/>
      <c r="J15" s="42"/>
      <c r="K15" s="47"/>
      <c r="L15" s="42"/>
      <c r="M15" s="47"/>
      <c r="N15" s="47"/>
      <c r="O15" s="40"/>
      <c r="P15" s="47"/>
      <c r="Q15" s="40"/>
      <c r="R15" s="47"/>
    </row>
    <row r="16" spans="1:18" ht="24.95" customHeight="1" thickBot="1" x14ac:dyDescent="0.3">
      <c r="A16" s="967" t="s">
        <v>32</v>
      </c>
      <c r="B16" s="968"/>
      <c r="C16" s="969">
        <f>SUM(C14:R14)</f>
        <v>0</v>
      </c>
      <c r="D16" s="970"/>
      <c r="E16" s="970"/>
      <c r="F16" s="971"/>
      <c r="G16" s="484"/>
      <c r="H16" s="484"/>
      <c r="I16" s="484"/>
      <c r="J16" s="484"/>
      <c r="K16" s="484"/>
      <c r="L16" s="42"/>
      <c r="M16" s="972"/>
      <c r="N16" s="972"/>
      <c r="O16" s="973"/>
      <c r="P16" s="973"/>
      <c r="Q16" s="973"/>
      <c r="R16" s="51"/>
    </row>
    <row r="17" spans="1:18" ht="9.9499999999999993" customHeight="1" x14ac:dyDescent="0.25">
      <c r="A17" s="49"/>
      <c r="B17" s="50"/>
      <c r="C17" s="50"/>
      <c r="D17" s="50"/>
      <c r="E17" s="50"/>
      <c r="F17" s="50"/>
      <c r="G17" s="51"/>
      <c r="H17" s="52"/>
      <c r="I17" s="53"/>
      <c r="J17" s="53"/>
      <c r="K17" s="53"/>
      <c r="L17" s="53"/>
      <c r="M17" s="53"/>
      <c r="N17" s="53"/>
      <c r="O17" s="51"/>
      <c r="P17" s="51"/>
      <c r="Q17" s="51"/>
      <c r="R17" s="51"/>
    </row>
    <row r="18" spans="1:18" ht="15" customHeight="1" x14ac:dyDescent="0.25">
      <c r="A18" s="614" t="s">
        <v>51</v>
      </c>
      <c r="B18" s="731"/>
      <c r="C18" s="731"/>
      <c r="D18" s="731"/>
      <c r="E18" s="731"/>
      <c r="F18" s="731"/>
      <c r="G18" s="731"/>
      <c r="H18" s="731"/>
      <c r="I18" s="731"/>
      <c r="J18" s="731"/>
      <c r="K18" s="731"/>
      <c r="L18" s="731"/>
      <c r="M18" s="731"/>
      <c r="N18" s="731"/>
      <c r="O18" s="731"/>
      <c r="P18" s="731"/>
      <c r="Q18" s="731"/>
      <c r="R18" s="731"/>
    </row>
    <row r="19" spans="1:18" ht="15" customHeight="1" x14ac:dyDescent="0.25">
      <c r="A19" s="614" t="s">
        <v>50</v>
      </c>
      <c r="B19" s="640"/>
      <c r="C19" s="640"/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640"/>
      <c r="Q19" s="640"/>
      <c r="R19" s="640"/>
    </row>
    <row r="20" spans="1:18" s="61" customFormat="1" ht="20.100000000000001" customHeight="1" x14ac:dyDescent="0.25">
      <c r="A20" s="963" t="s">
        <v>224</v>
      </c>
      <c r="B20" s="964"/>
      <c r="C20" s="964"/>
      <c r="D20" s="964"/>
      <c r="E20" s="964"/>
      <c r="F20" s="964"/>
      <c r="G20" s="964"/>
      <c r="H20" s="964"/>
      <c r="I20" s="964"/>
      <c r="J20" s="964"/>
      <c r="K20" s="964"/>
      <c r="L20" s="964"/>
      <c r="M20" s="964"/>
      <c r="N20" s="964"/>
      <c r="O20" s="964"/>
      <c r="P20" s="964"/>
      <c r="Q20" s="964"/>
      <c r="R20" s="964"/>
    </row>
    <row r="21" spans="1:18" ht="60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8" s="424" customFormat="1" ht="35.1" customHeight="1" x14ac:dyDescent="0.25">
      <c r="A22" s="965" t="s">
        <v>62</v>
      </c>
      <c r="B22" s="966"/>
      <c r="C22" s="966"/>
      <c r="D22" s="966"/>
      <c r="E22" s="966"/>
      <c r="F22" s="966"/>
      <c r="G22" s="966"/>
      <c r="H22" s="966"/>
      <c r="I22" s="966"/>
      <c r="J22" s="966"/>
      <c r="K22" s="966"/>
      <c r="L22" s="966"/>
      <c r="M22" s="966"/>
      <c r="N22" s="966"/>
      <c r="O22" s="966"/>
      <c r="P22" s="966"/>
      <c r="Q22" s="966"/>
      <c r="R22" s="966"/>
    </row>
    <row r="23" spans="1:18" ht="20.100000000000001" customHeight="1" x14ac:dyDescent="0.2">
      <c r="A23" s="581" t="s">
        <v>44</v>
      </c>
      <c r="B23" s="735"/>
      <c r="C23" s="735"/>
      <c r="D23" s="735"/>
      <c r="E23" s="735"/>
      <c r="F23" s="735"/>
      <c r="G23" s="735"/>
      <c r="H23" s="735"/>
      <c r="I23" s="735"/>
      <c r="J23" s="735"/>
      <c r="K23" s="735"/>
      <c r="L23" s="735"/>
      <c r="M23" s="735"/>
      <c r="N23" s="735"/>
      <c r="O23" s="735"/>
      <c r="P23" s="735"/>
      <c r="Q23" s="735"/>
      <c r="R23" s="735"/>
    </row>
  </sheetData>
  <sheetProtection algorithmName="SHA-512" hashValue="1dEezYhnKvrZunbq+98YO63I94H8BG/ymGO6MGPTJ03nla93kjB1DyJsA4U7nNPzqo8mebSz7HGLJYfHrEp+bw==" saltValue="FdCQ9g6Tz+D+f/20ESDnKg==" spinCount="100000" sheet="1" objects="1" scenarios="1"/>
  <mergeCells count="30">
    <mergeCell ref="O7:R7"/>
    <mergeCell ref="A23:R23"/>
    <mergeCell ref="C14:F14"/>
    <mergeCell ref="A13:B13"/>
    <mergeCell ref="G14:K14"/>
    <mergeCell ref="L14:N14"/>
    <mergeCell ref="O14:R14"/>
    <mergeCell ref="A18:R18"/>
    <mergeCell ref="A19:R19"/>
    <mergeCell ref="A20:R20"/>
    <mergeCell ref="A22:R22"/>
    <mergeCell ref="A16:B16"/>
    <mergeCell ref="M16:Q16"/>
    <mergeCell ref="A14:B14"/>
    <mergeCell ref="I4:R4"/>
    <mergeCell ref="I5:R5"/>
    <mergeCell ref="L8:N11"/>
    <mergeCell ref="C16:F16"/>
    <mergeCell ref="A1:G1"/>
    <mergeCell ref="A2:G2"/>
    <mergeCell ref="I1:R1"/>
    <mergeCell ref="I2:R2"/>
    <mergeCell ref="I3:R3"/>
    <mergeCell ref="A3:G3"/>
    <mergeCell ref="A4:G4"/>
    <mergeCell ref="A5:G5"/>
    <mergeCell ref="A6:G6"/>
    <mergeCell ref="C7:F7"/>
    <mergeCell ref="G7:K7"/>
    <mergeCell ref="L7:N7"/>
  </mergeCells>
  <printOptions horizontalCentered="1" verticalCentered="1"/>
  <pageMargins left="0.11811023622047245" right="0.11811023622047245" top="0.15748031496062992" bottom="0.15748031496062992" header="0" footer="0"/>
  <pageSetup paperSize="9" scale="99" fitToHeight="0" orientation="landscape" horizontalDpi="4294967293" verticalDpi="0" r:id="rId1"/>
  <ignoredErrors>
    <ignoredError sqref="K13 C13:J13 O13:R13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zoomScale="120" zoomScaleNormal="120" workbookViewId="0">
      <selection activeCell="K4" sqref="K4:W4"/>
    </sheetView>
  </sheetViews>
  <sheetFormatPr baseColWidth="10" defaultRowHeight="15" x14ac:dyDescent="0.25"/>
  <cols>
    <col min="1" max="1" width="12.7109375" style="1" customWidth="1"/>
    <col min="2" max="2" width="7.42578125" style="1" bestFit="1" customWidth="1"/>
    <col min="3" max="23" width="5.7109375" style="1" customWidth="1"/>
    <col min="24" max="16384" width="11.42578125" style="1"/>
  </cols>
  <sheetData>
    <row r="1" spans="1:23" ht="20.100000000000001" customHeight="1" x14ac:dyDescent="0.25">
      <c r="A1" s="834" t="s">
        <v>29</v>
      </c>
      <c r="B1" s="980"/>
      <c r="C1" s="980"/>
      <c r="D1" s="980"/>
      <c r="E1" s="980"/>
      <c r="F1" s="980"/>
      <c r="G1" s="980"/>
      <c r="H1" s="980"/>
      <c r="I1" s="980"/>
      <c r="J1" s="439"/>
      <c r="K1" s="681" t="s">
        <v>34</v>
      </c>
      <c r="L1" s="989"/>
      <c r="M1" s="989"/>
      <c r="N1" s="989"/>
      <c r="O1" s="989"/>
      <c r="P1" s="989"/>
      <c r="Q1" s="989"/>
      <c r="R1" s="989"/>
      <c r="S1" s="989"/>
      <c r="T1" s="989"/>
      <c r="U1" s="989"/>
      <c r="V1" s="989"/>
      <c r="W1" s="990"/>
    </row>
    <row r="2" spans="1:23" ht="20.100000000000001" customHeight="1" thickBot="1" x14ac:dyDescent="0.3">
      <c r="A2" s="839" t="s">
        <v>225</v>
      </c>
      <c r="B2" s="980"/>
      <c r="C2" s="980"/>
      <c r="D2" s="980"/>
      <c r="E2" s="980"/>
      <c r="F2" s="980"/>
      <c r="G2" s="980"/>
      <c r="H2" s="980"/>
      <c r="I2" s="980"/>
      <c r="J2" s="439"/>
      <c r="K2" s="684" t="s">
        <v>230</v>
      </c>
      <c r="L2" s="991"/>
      <c r="M2" s="991"/>
      <c r="N2" s="991"/>
      <c r="O2" s="991"/>
      <c r="P2" s="991"/>
      <c r="Q2" s="991"/>
      <c r="R2" s="991"/>
      <c r="S2" s="991"/>
      <c r="T2" s="991"/>
      <c r="U2" s="991"/>
      <c r="V2" s="991"/>
      <c r="W2" s="992"/>
    </row>
    <row r="3" spans="1:23" ht="30" customHeight="1" x14ac:dyDescent="0.25">
      <c r="A3" s="660"/>
      <c r="B3" s="935"/>
      <c r="C3" s="935"/>
      <c r="D3" s="935"/>
      <c r="E3" s="935"/>
      <c r="F3" s="935"/>
      <c r="G3" s="935"/>
      <c r="K3" s="719" t="s">
        <v>210</v>
      </c>
      <c r="L3" s="993"/>
      <c r="M3" s="993"/>
      <c r="N3" s="993"/>
      <c r="O3" s="993"/>
      <c r="P3" s="993"/>
      <c r="Q3" s="993"/>
      <c r="R3" s="993"/>
      <c r="S3" s="993"/>
      <c r="T3" s="993"/>
      <c r="U3" s="993"/>
      <c r="V3" s="993"/>
      <c r="W3" s="994"/>
    </row>
    <row r="4" spans="1:23" ht="30" customHeight="1" x14ac:dyDescent="0.25">
      <c r="A4" s="560"/>
      <c r="B4" s="667"/>
      <c r="C4" s="667"/>
      <c r="D4" s="667"/>
      <c r="E4" s="667"/>
      <c r="F4" s="667"/>
      <c r="G4" s="667"/>
      <c r="K4" s="722" t="s">
        <v>41</v>
      </c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4"/>
    </row>
    <row r="5" spans="1:23" ht="50.1" customHeight="1" thickBot="1" x14ac:dyDescent="0.3">
      <c r="A5" s="560"/>
      <c r="B5" s="667"/>
      <c r="C5" s="667"/>
      <c r="D5" s="667"/>
      <c r="E5" s="667"/>
      <c r="F5" s="667"/>
      <c r="G5" s="667"/>
      <c r="K5" s="725" t="s">
        <v>45</v>
      </c>
      <c r="L5" s="726"/>
      <c r="M5" s="726"/>
      <c r="N5" s="726"/>
      <c r="O5" s="726"/>
      <c r="P5" s="726"/>
      <c r="Q5" s="726"/>
      <c r="R5" s="726"/>
      <c r="S5" s="726"/>
      <c r="T5" s="726"/>
      <c r="U5" s="726"/>
      <c r="V5" s="726"/>
      <c r="W5" s="727"/>
    </row>
    <row r="6" spans="1:23" ht="9.9499999999999993" customHeight="1" thickBot="1" x14ac:dyDescent="0.3">
      <c r="A6" s="560"/>
      <c r="B6" s="667"/>
      <c r="C6" s="667"/>
      <c r="D6" s="667"/>
      <c r="E6" s="667"/>
      <c r="F6" s="667"/>
      <c r="G6" s="667"/>
    </row>
    <row r="7" spans="1:23" ht="20.100000000000001" customHeight="1" x14ac:dyDescent="0.25">
      <c r="C7" s="849"/>
      <c r="D7" s="821"/>
      <c r="E7" s="821"/>
      <c r="F7" s="822"/>
      <c r="G7" s="849"/>
      <c r="H7" s="821"/>
      <c r="I7" s="821"/>
      <c r="J7" s="822"/>
      <c r="K7" s="849"/>
      <c r="L7" s="821"/>
      <c r="M7" s="821"/>
      <c r="N7" s="822"/>
      <c r="O7" s="849"/>
      <c r="P7" s="821"/>
      <c r="Q7" s="821"/>
      <c r="R7" s="821"/>
      <c r="S7" s="822"/>
      <c r="T7" s="988"/>
      <c r="U7" s="821"/>
      <c r="V7" s="821"/>
      <c r="W7" s="822"/>
    </row>
    <row r="8" spans="1:23" ht="20.100000000000001" customHeight="1" thickBot="1" x14ac:dyDescent="0.3">
      <c r="A8" s="40"/>
      <c r="B8" s="40"/>
      <c r="C8" s="468"/>
      <c r="D8" s="469"/>
      <c r="E8" s="469"/>
      <c r="F8" s="194"/>
      <c r="G8" s="470"/>
      <c r="H8" s="471"/>
      <c r="I8" s="471"/>
      <c r="J8" s="472"/>
      <c r="K8" s="470"/>
      <c r="L8" s="471"/>
      <c r="M8" s="471"/>
      <c r="N8" s="472"/>
      <c r="O8" s="470"/>
      <c r="P8" s="471"/>
      <c r="Q8" s="471"/>
      <c r="R8" s="471"/>
      <c r="S8" s="473"/>
      <c r="T8" s="474"/>
      <c r="U8" s="471"/>
      <c r="V8" s="471"/>
      <c r="W8" s="473"/>
    </row>
    <row r="9" spans="1:23" ht="30" customHeight="1" x14ac:dyDescent="0.25">
      <c r="A9" s="55" t="s">
        <v>35</v>
      </c>
      <c r="B9" s="57">
        <v>7</v>
      </c>
      <c r="C9" s="425"/>
      <c r="D9" s="426"/>
      <c r="E9" s="426"/>
      <c r="F9" s="427"/>
      <c r="G9" s="428"/>
      <c r="H9" s="429"/>
      <c r="I9" s="429"/>
      <c r="J9" s="430"/>
      <c r="K9" s="428"/>
      <c r="L9" s="429"/>
      <c r="M9" s="429"/>
      <c r="N9" s="430"/>
      <c r="O9" s="428"/>
      <c r="P9" s="429"/>
      <c r="Q9" s="429"/>
      <c r="R9" s="429"/>
      <c r="S9" s="430"/>
      <c r="T9" s="431"/>
      <c r="U9" s="429"/>
      <c r="V9" s="429"/>
      <c r="W9" s="430"/>
    </row>
    <row r="10" spans="1:23" ht="30" customHeight="1" thickBot="1" x14ac:dyDescent="0.3">
      <c r="A10" s="56" t="s">
        <v>36</v>
      </c>
      <c r="B10" s="58">
        <v>11.5</v>
      </c>
      <c r="C10" s="432"/>
      <c r="D10" s="433"/>
      <c r="E10" s="433"/>
      <c r="F10" s="434"/>
      <c r="G10" s="435"/>
      <c r="H10" s="436"/>
      <c r="I10" s="436"/>
      <c r="J10" s="437"/>
      <c r="K10" s="435"/>
      <c r="L10" s="436"/>
      <c r="M10" s="436"/>
      <c r="N10" s="437"/>
      <c r="O10" s="435"/>
      <c r="P10" s="436"/>
      <c r="Q10" s="436"/>
      <c r="R10" s="436"/>
      <c r="S10" s="437"/>
      <c r="T10" s="438"/>
      <c r="U10" s="436"/>
      <c r="V10" s="436"/>
      <c r="W10" s="437"/>
    </row>
    <row r="11" spans="1:23" ht="9.9499999999999993" customHeight="1" thickBot="1" x14ac:dyDescent="0.3">
      <c r="A11" s="114"/>
      <c r="B11" s="41"/>
      <c r="C11" s="41"/>
      <c r="D11" s="41"/>
      <c r="E11" s="41"/>
      <c r="F11" s="41"/>
      <c r="G11" s="43"/>
      <c r="H11" s="44"/>
      <c r="I11" s="42"/>
      <c r="J11" s="42"/>
      <c r="K11" s="42"/>
      <c r="L11" s="42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3" ht="20.100000000000001" customHeight="1" x14ac:dyDescent="0.25">
      <c r="A12" s="986" t="s">
        <v>222</v>
      </c>
      <c r="B12" s="987"/>
      <c r="C12" s="422">
        <f>SUMPRODUCT(B9:B10,C9:C10)</f>
        <v>0</v>
      </c>
      <c r="D12" s="420">
        <f>SUMPRODUCT(B9:B10,D9:D10)</f>
        <v>0</v>
      </c>
      <c r="E12" s="420">
        <f>SUMPRODUCT(B9:B10,E9:E10)</f>
        <v>0</v>
      </c>
      <c r="F12" s="421">
        <f>SUMPRODUCT(B9:B10,F9:F10)</f>
        <v>0</v>
      </c>
      <c r="G12" s="422">
        <f>SUMPRODUCT(B9:B10,G9:G10)</f>
        <v>0</v>
      </c>
      <c r="H12" s="420">
        <f>SUMPRODUCT(B9:B10,H9:H10)</f>
        <v>0</v>
      </c>
      <c r="I12" s="420">
        <f>SUMPRODUCT(B9:B10,I9:I10)</f>
        <v>0</v>
      </c>
      <c r="J12" s="421">
        <f>SUMPRODUCT(B9:B10,J9:J10)</f>
        <v>0</v>
      </c>
      <c r="K12" s="422">
        <f>SUMPRODUCT(B9:B10,K9:K10)</f>
        <v>0</v>
      </c>
      <c r="L12" s="420">
        <f>SUMPRODUCT(B9:B10,L9:L10)</f>
        <v>0</v>
      </c>
      <c r="M12" s="420">
        <f>SUMPRODUCT(B9:B10,M9:M10)</f>
        <v>0</v>
      </c>
      <c r="N12" s="421">
        <f>SUMPRODUCT(B9:B10,N9:N10)</f>
        <v>0</v>
      </c>
      <c r="O12" s="422">
        <f>SUMPRODUCT(B9:B10,O9:O10)</f>
        <v>0</v>
      </c>
      <c r="P12" s="420">
        <f>SUMPRODUCT(B9:B10,P9:P10)</f>
        <v>0</v>
      </c>
      <c r="Q12" s="420">
        <f>SUMPRODUCT(B9:B10,Q9:Q10)</f>
        <v>0</v>
      </c>
      <c r="R12" s="420">
        <f>SUMPRODUCT(B9:B10,R9:R10)</f>
        <v>0</v>
      </c>
      <c r="S12" s="421">
        <f>SUMPRODUCT(B9:B10,S9:S10)</f>
        <v>0</v>
      </c>
      <c r="T12" s="420">
        <f>SUMPRODUCT(B9:B10,T9:T10)</f>
        <v>0</v>
      </c>
      <c r="U12" s="420">
        <f>SUMPRODUCT(B9:B10,U9:U10)</f>
        <v>0</v>
      </c>
      <c r="V12" s="420">
        <f>SUMPRODUCT(B9:B10,V9:V10)</f>
        <v>0</v>
      </c>
      <c r="W12" s="421">
        <f>SUMPRODUCT(B9:B10,W9:W10)</f>
        <v>0</v>
      </c>
    </row>
    <row r="13" spans="1:23" ht="24.95" customHeight="1" thickBot="1" x14ac:dyDescent="0.3">
      <c r="A13" s="952" t="s">
        <v>223</v>
      </c>
      <c r="B13" s="896"/>
      <c r="C13" s="953">
        <f>SUM(C12:F12)</f>
        <v>0</v>
      </c>
      <c r="D13" s="954"/>
      <c r="E13" s="954"/>
      <c r="F13" s="955"/>
      <c r="G13" s="956">
        <f>SUM(G12:J12)</f>
        <v>0</v>
      </c>
      <c r="H13" s="957"/>
      <c r="I13" s="957"/>
      <c r="J13" s="959"/>
      <c r="K13" s="956">
        <f>SUM(K12:N12)</f>
        <v>0</v>
      </c>
      <c r="L13" s="957"/>
      <c r="M13" s="957"/>
      <c r="N13" s="959"/>
      <c r="O13" s="956">
        <f>SUM(O12:S12)</f>
        <v>0</v>
      </c>
      <c r="P13" s="957"/>
      <c r="Q13" s="957"/>
      <c r="R13" s="957"/>
      <c r="S13" s="959"/>
      <c r="T13" s="587">
        <f>SUM(T12:W12)</f>
        <v>0</v>
      </c>
      <c r="U13" s="957"/>
      <c r="V13" s="957"/>
      <c r="W13" s="959"/>
    </row>
    <row r="14" spans="1:23" ht="9.9499999999999993" customHeight="1" thickBot="1" x14ac:dyDescent="0.3">
      <c r="A14" s="59"/>
      <c r="B14" s="45"/>
      <c r="C14" s="62"/>
      <c r="D14" s="62"/>
      <c r="E14" s="62"/>
      <c r="F14" s="62"/>
      <c r="G14" s="43"/>
      <c r="H14" s="46"/>
      <c r="I14" s="42"/>
      <c r="J14" s="47"/>
      <c r="K14" s="42"/>
      <c r="L14" s="47"/>
      <c r="M14" s="40"/>
      <c r="N14" s="47"/>
      <c r="O14" s="40"/>
      <c r="P14" s="47"/>
      <c r="Q14" s="40"/>
      <c r="R14" s="47"/>
      <c r="S14" s="47"/>
      <c r="T14" s="40"/>
      <c r="U14" s="47"/>
      <c r="V14" s="40"/>
      <c r="W14" s="47"/>
    </row>
    <row r="15" spans="1:23" ht="24.95" customHeight="1" thickBot="1" x14ac:dyDescent="0.3">
      <c r="A15" s="967" t="s">
        <v>32</v>
      </c>
      <c r="B15" s="968"/>
      <c r="C15" s="981">
        <f>SUM(C13:W13)</f>
        <v>0</v>
      </c>
      <c r="D15" s="982"/>
      <c r="E15" s="982"/>
      <c r="F15" s="982"/>
      <c r="G15" s="982"/>
      <c r="H15" s="982"/>
      <c r="I15" s="982"/>
      <c r="J15" s="983"/>
      <c r="K15" s="42"/>
      <c r="L15" s="972"/>
      <c r="M15" s="973"/>
      <c r="N15" s="973"/>
      <c r="O15" s="973"/>
      <c r="P15" s="973"/>
      <c r="Q15" s="973"/>
      <c r="R15" s="51"/>
      <c r="S15" s="984"/>
      <c r="T15" s="985"/>
      <c r="U15" s="985"/>
      <c r="V15" s="985"/>
      <c r="W15" s="985"/>
    </row>
    <row r="16" spans="1:23" ht="9.9499999999999993" customHeight="1" x14ac:dyDescent="0.25">
      <c r="A16" s="49"/>
      <c r="B16" s="50"/>
      <c r="C16" s="50"/>
      <c r="D16" s="50"/>
      <c r="E16" s="50"/>
      <c r="F16" s="50"/>
      <c r="G16" s="51"/>
      <c r="H16" s="52"/>
      <c r="I16" s="53"/>
      <c r="J16" s="53"/>
      <c r="K16" s="53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45" ht="15" customHeight="1" x14ac:dyDescent="0.25">
      <c r="A17" s="614" t="s">
        <v>51</v>
      </c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731"/>
      <c r="Q17" s="731"/>
      <c r="R17" s="731"/>
      <c r="S17" s="731"/>
      <c r="T17" s="731"/>
      <c r="U17" s="731"/>
      <c r="V17" s="731"/>
      <c r="W17" s="731"/>
    </row>
    <row r="18" spans="1:45" ht="15" customHeight="1" x14ac:dyDescent="0.25">
      <c r="A18" s="614" t="s">
        <v>50</v>
      </c>
      <c r="B18" s="640"/>
      <c r="C18" s="640"/>
      <c r="D18" s="640"/>
      <c r="E18" s="640"/>
      <c r="F18" s="640"/>
      <c r="G18" s="640"/>
      <c r="H18" s="640"/>
      <c r="I18" s="640"/>
      <c r="J18" s="640"/>
      <c r="K18" s="640"/>
      <c r="L18" s="640"/>
      <c r="M18" s="640"/>
      <c r="N18" s="640"/>
      <c r="O18" s="640"/>
      <c r="P18" s="640"/>
      <c r="Q18" s="640"/>
      <c r="R18" s="640"/>
      <c r="S18" s="640"/>
      <c r="T18" s="640"/>
      <c r="U18" s="640"/>
      <c r="V18" s="640"/>
      <c r="W18" s="640"/>
    </row>
    <row r="19" spans="1:45" s="61" customFormat="1" ht="20.100000000000001" customHeight="1" x14ac:dyDescent="0.25">
      <c r="A19" s="963" t="s">
        <v>224</v>
      </c>
      <c r="B19" s="964"/>
      <c r="C19" s="964"/>
      <c r="D19" s="964"/>
      <c r="E19" s="964"/>
      <c r="F19" s="964"/>
      <c r="G19" s="964"/>
      <c r="H19" s="964"/>
      <c r="I19" s="964"/>
      <c r="J19" s="964"/>
      <c r="K19" s="964"/>
      <c r="L19" s="964"/>
      <c r="M19" s="964"/>
      <c r="N19" s="964"/>
      <c r="O19" s="964"/>
      <c r="P19" s="964"/>
      <c r="Q19" s="964"/>
      <c r="R19" s="964"/>
      <c r="S19" s="964"/>
      <c r="T19" s="964"/>
      <c r="U19" s="964"/>
      <c r="V19" s="964"/>
      <c r="W19" s="964"/>
    </row>
    <row r="20" spans="1:45" ht="60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45" s="424" customFormat="1" ht="35.1" customHeight="1" x14ac:dyDescent="0.25">
      <c r="A21" s="965" t="s">
        <v>62</v>
      </c>
      <c r="B21" s="966"/>
      <c r="C21" s="966"/>
      <c r="D21" s="966"/>
      <c r="E21" s="966"/>
      <c r="F21" s="966"/>
      <c r="G21" s="966"/>
      <c r="H21" s="966"/>
      <c r="I21" s="966"/>
      <c r="J21" s="966"/>
      <c r="K21" s="966"/>
      <c r="L21" s="966"/>
      <c r="M21" s="966"/>
      <c r="N21" s="966"/>
      <c r="O21" s="966"/>
      <c r="P21" s="966"/>
      <c r="Q21" s="966"/>
      <c r="R21" s="966"/>
      <c r="S21" s="966"/>
      <c r="T21" s="966"/>
      <c r="U21" s="966"/>
      <c r="V21" s="966"/>
      <c r="W21" s="966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23"/>
      <c r="AL21" s="423"/>
      <c r="AM21" s="423"/>
      <c r="AN21" s="423"/>
      <c r="AO21" s="423"/>
      <c r="AP21" s="423"/>
      <c r="AQ21" s="423"/>
      <c r="AR21" s="423"/>
      <c r="AS21" s="423"/>
    </row>
    <row r="22" spans="1:45" ht="20.100000000000001" customHeight="1" x14ac:dyDescent="0.2">
      <c r="A22" s="581" t="s">
        <v>44</v>
      </c>
      <c r="B22" s="735"/>
      <c r="C22" s="735"/>
      <c r="D22" s="735"/>
      <c r="E22" s="735"/>
      <c r="F22" s="735"/>
      <c r="G22" s="735"/>
      <c r="H22" s="735"/>
      <c r="I22" s="735"/>
      <c r="J22" s="735"/>
      <c r="K22" s="735"/>
      <c r="L22" s="735"/>
      <c r="M22" s="735"/>
      <c r="N22" s="735"/>
      <c r="O22" s="735"/>
      <c r="P22" s="735"/>
      <c r="Q22" s="735"/>
      <c r="R22" s="735"/>
      <c r="S22" s="735"/>
      <c r="T22" s="735"/>
      <c r="U22" s="735"/>
      <c r="V22" s="735"/>
      <c r="W22" s="735"/>
    </row>
  </sheetData>
  <mergeCells count="32">
    <mergeCell ref="A1:I1"/>
    <mergeCell ref="K1:W1"/>
    <mergeCell ref="A2:I2"/>
    <mergeCell ref="K2:W2"/>
    <mergeCell ref="A3:G3"/>
    <mergeCell ref="K3:W3"/>
    <mergeCell ref="C7:F7"/>
    <mergeCell ref="G7:J7"/>
    <mergeCell ref="K7:N7"/>
    <mergeCell ref="O7:S7"/>
    <mergeCell ref="T7:W7"/>
    <mergeCell ref="A4:G4"/>
    <mergeCell ref="K4:W4"/>
    <mergeCell ref="A5:G5"/>
    <mergeCell ref="K5:W5"/>
    <mergeCell ref="A6:G6"/>
    <mergeCell ref="A12:B12"/>
    <mergeCell ref="A13:B13"/>
    <mergeCell ref="C13:F13"/>
    <mergeCell ref="G13:J13"/>
    <mergeCell ref="K13:N13"/>
    <mergeCell ref="A18:W18"/>
    <mergeCell ref="A19:W19"/>
    <mergeCell ref="A21:W21"/>
    <mergeCell ref="A22:W22"/>
    <mergeCell ref="T13:W13"/>
    <mergeCell ref="A15:B15"/>
    <mergeCell ref="C15:J15"/>
    <mergeCell ref="L15:Q15"/>
    <mergeCell ref="S15:W15"/>
    <mergeCell ref="A17:W17"/>
    <mergeCell ref="O13:S13"/>
  </mergeCells>
  <printOptions horizontalCentered="1" verticalCentered="1"/>
  <pageMargins left="0.11811023622047245" right="0.11811023622047245" top="0.15748031496062992" bottom="0.15748031496062992" header="0" footer="0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20" zoomScaleNormal="120" workbookViewId="0">
      <selection activeCell="N6" sqref="N6"/>
    </sheetView>
  </sheetViews>
  <sheetFormatPr baseColWidth="10" defaultRowHeight="15" x14ac:dyDescent="0.25"/>
  <cols>
    <col min="1" max="1" width="12.7109375" style="1" customWidth="1"/>
    <col min="2" max="2" width="20.140625" style="1" bestFit="1" customWidth="1"/>
    <col min="3" max="3" width="11.42578125" style="1"/>
    <col min="4" max="9" width="8.7109375" style="1" customWidth="1"/>
    <col min="10" max="16384" width="11.42578125" style="1"/>
  </cols>
  <sheetData>
    <row r="1" spans="1:9" ht="39.950000000000003" customHeight="1" x14ac:dyDescent="0.25">
      <c r="A1" s="608" t="s">
        <v>29</v>
      </c>
      <c r="B1" s="609"/>
      <c r="C1" s="610"/>
      <c r="D1" s="611" t="s">
        <v>158</v>
      </c>
      <c r="E1" s="612"/>
      <c r="F1" s="612"/>
      <c r="G1" s="612"/>
      <c r="H1" s="612"/>
      <c r="I1" s="613"/>
    </row>
    <row r="2" spans="1:9" ht="39.950000000000003" customHeight="1" thickBot="1" x14ac:dyDescent="0.3">
      <c r="B2" s="614" t="s">
        <v>31</v>
      </c>
      <c r="C2" s="615"/>
      <c r="D2" s="616" t="s">
        <v>183</v>
      </c>
      <c r="E2" s="617"/>
      <c r="F2" s="617"/>
      <c r="G2" s="617"/>
      <c r="H2" s="617"/>
      <c r="I2" s="618"/>
    </row>
    <row r="3" spans="1:9" ht="24.95" customHeight="1" x14ac:dyDescent="0.25">
      <c r="B3" s="3"/>
      <c r="C3" s="4"/>
      <c r="D3" s="619" t="s">
        <v>25</v>
      </c>
      <c r="E3" s="620"/>
      <c r="F3" s="620"/>
      <c r="G3" s="620"/>
      <c r="H3" s="620"/>
      <c r="I3" s="621"/>
    </row>
    <row r="4" spans="1:9" ht="24.95" customHeight="1" x14ac:dyDescent="0.25">
      <c r="B4" s="3"/>
      <c r="C4" s="4"/>
      <c r="D4" s="17" t="s">
        <v>26</v>
      </c>
      <c r="E4" s="622"/>
      <c r="F4" s="622"/>
      <c r="G4" s="622"/>
      <c r="H4" s="623"/>
      <c r="I4" s="624"/>
    </row>
    <row r="5" spans="1:9" ht="24.95" customHeight="1" x14ac:dyDescent="0.25">
      <c r="B5" s="3"/>
      <c r="C5" s="4"/>
      <c r="D5" s="625" t="s">
        <v>28</v>
      </c>
      <c r="E5" s="626"/>
      <c r="F5" s="626"/>
      <c r="G5" s="626"/>
      <c r="H5" s="626"/>
      <c r="I5" s="627"/>
    </row>
    <row r="6" spans="1:9" ht="24.95" customHeight="1" thickBot="1" x14ac:dyDescent="0.3">
      <c r="B6" s="3"/>
      <c r="C6" s="4"/>
      <c r="D6" s="14"/>
      <c r="E6" s="15"/>
      <c r="F6" s="15"/>
      <c r="G6" s="15"/>
      <c r="H6" s="15"/>
      <c r="I6" s="16"/>
    </row>
    <row r="7" spans="1:9" ht="20.100000000000001" customHeight="1" x14ac:dyDescent="0.25">
      <c r="B7" s="3"/>
      <c r="C7" s="4"/>
      <c r="D7" s="5"/>
      <c r="E7" s="2"/>
      <c r="F7" s="2"/>
      <c r="G7" s="2"/>
      <c r="H7" s="2"/>
      <c r="I7" s="2"/>
    </row>
    <row r="8" spans="1:9" ht="20.100000000000001" customHeight="1" x14ac:dyDescent="0.25">
      <c r="C8" s="573"/>
      <c r="D8" s="307" t="s">
        <v>38</v>
      </c>
      <c r="E8" s="628" t="s">
        <v>39</v>
      </c>
      <c r="F8" s="629"/>
      <c r="G8" s="630"/>
      <c r="H8" s="628" t="s">
        <v>40</v>
      </c>
      <c r="I8" s="631"/>
    </row>
    <row r="9" spans="1:9" ht="20.100000000000001" customHeight="1" x14ac:dyDescent="0.25">
      <c r="C9" s="574"/>
      <c r="D9" s="311">
        <v>20</v>
      </c>
      <c r="E9" s="20">
        <v>3</v>
      </c>
      <c r="F9" s="20">
        <v>17</v>
      </c>
      <c r="G9" s="312">
        <v>30</v>
      </c>
      <c r="H9" s="20">
        <v>15</v>
      </c>
      <c r="I9" s="21">
        <v>28</v>
      </c>
    </row>
    <row r="10" spans="1:9" ht="20.100000000000001" customHeight="1" thickBot="1" x14ac:dyDescent="0.3">
      <c r="C10" s="310"/>
      <c r="D10" s="313" t="s">
        <v>144</v>
      </c>
      <c r="E10" s="7"/>
      <c r="F10" s="7"/>
      <c r="G10" s="314" t="s">
        <v>162</v>
      </c>
      <c r="H10" s="7"/>
      <c r="I10" s="8"/>
    </row>
    <row r="11" spans="1:9" x14ac:dyDescent="0.25">
      <c r="A11" s="575" t="s">
        <v>0</v>
      </c>
      <c r="B11" s="22" t="s">
        <v>1</v>
      </c>
      <c r="C11" s="23">
        <v>2.2999999999999998</v>
      </c>
      <c r="D11" s="338"/>
      <c r="E11" s="339"/>
      <c r="F11" s="339"/>
      <c r="G11" s="339"/>
      <c r="H11" s="339"/>
      <c r="I11" s="340"/>
    </row>
    <row r="12" spans="1:9" x14ac:dyDescent="0.25">
      <c r="A12" s="579"/>
      <c r="B12" s="24" t="s">
        <v>3</v>
      </c>
      <c r="C12" s="25">
        <v>2.2999999999999998</v>
      </c>
      <c r="D12" s="341"/>
      <c r="E12" s="342"/>
      <c r="F12" s="342"/>
      <c r="G12" s="342"/>
      <c r="H12" s="342"/>
      <c r="I12" s="343"/>
    </row>
    <row r="13" spans="1:9" x14ac:dyDescent="0.25">
      <c r="A13" s="579"/>
      <c r="B13" s="24" t="s">
        <v>4</v>
      </c>
      <c r="C13" s="25">
        <v>2.2999999999999998</v>
      </c>
      <c r="D13" s="341"/>
      <c r="E13" s="342"/>
      <c r="F13" s="342"/>
      <c r="G13" s="342"/>
      <c r="H13" s="342"/>
      <c r="I13" s="343"/>
    </row>
    <row r="14" spans="1:9" x14ac:dyDescent="0.25">
      <c r="A14" s="579"/>
      <c r="B14" s="26" t="s">
        <v>5</v>
      </c>
      <c r="C14" s="27">
        <v>2.2999999999999998</v>
      </c>
      <c r="D14" s="344"/>
      <c r="E14" s="345"/>
      <c r="F14" s="345"/>
      <c r="G14" s="345"/>
      <c r="H14" s="345"/>
      <c r="I14" s="346"/>
    </row>
    <row r="15" spans="1:9" x14ac:dyDescent="0.25">
      <c r="A15" s="577" t="s">
        <v>24</v>
      </c>
      <c r="B15" s="30" t="s">
        <v>8</v>
      </c>
      <c r="C15" s="31">
        <v>4.5</v>
      </c>
      <c r="D15" s="347"/>
      <c r="E15" s="348"/>
      <c r="F15" s="348"/>
      <c r="G15" s="348"/>
      <c r="H15" s="348"/>
      <c r="I15" s="349"/>
    </row>
    <row r="16" spans="1:9" x14ac:dyDescent="0.25">
      <c r="A16" s="578"/>
      <c r="B16" s="24" t="s">
        <v>6</v>
      </c>
      <c r="C16" s="25">
        <v>4</v>
      </c>
      <c r="D16" s="341"/>
      <c r="E16" s="342"/>
      <c r="F16" s="342"/>
      <c r="G16" s="342"/>
      <c r="H16" s="342"/>
      <c r="I16" s="343"/>
    </row>
    <row r="17" spans="1:9" x14ac:dyDescent="0.25">
      <c r="A17" s="578"/>
      <c r="B17" s="24" t="s">
        <v>7</v>
      </c>
      <c r="C17" s="25">
        <v>6</v>
      </c>
      <c r="D17" s="341"/>
      <c r="E17" s="342"/>
      <c r="F17" s="342"/>
      <c r="G17" s="342"/>
      <c r="H17" s="342"/>
      <c r="I17" s="343"/>
    </row>
    <row r="18" spans="1:9" x14ac:dyDescent="0.25">
      <c r="A18" s="607"/>
      <c r="B18" s="32" t="s">
        <v>9</v>
      </c>
      <c r="C18" s="33">
        <v>6</v>
      </c>
      <c r="D18" s="350"/>
      <c r="E18" s="351"/>
      <c r="F18" s="351"/>
      <c r="G18" s="351"/>
      <c r="H18" s="351"/>
      <c r="I18" s="352"/>
    </row>
    <row r="19" spans="1:9" x14ac:dyDescent="0.25">
      <c r="A19" s="576" t="s">
        <v>14</v>
      </c>
      <c r="B19" s="30" t="s">
        <v>10</v>
      </c>
      <c r="C19" s="31">
        <v>2.8</v>
      </c>
      <c r="D19" s="347"/>
      <c r="E19" s="348"/>
      <c r="F19" s="348"/>
      <c r="G19" s="348"/>
      <c r="H19" s="348"/>
      <c r="I19" s="349"/>
    </row>
    <row r="20" spans="1:9" x14ac:dyDescent="0.25">
      <c r="A20" s="579"/>
      <c r="B20" s="24" t="s">
        <v>11</v>
      </c>
      <c r="C20" s="25">
        <v>2.8</v>
      </c>
      <c r="D20" s="341"/>
      <c r="E20" s="342"/>
      <c r="F20" s="342"/>
      <c r="G20" s="342"/>
      <c r="H20" s="342"/>
      <c r="I20" s="343"/>
    </row>
    <row r="21" spans="1:9" x14ac:dyDescent="0.25">
      <c r="A21" s="579"/>
      <c r="B21" s="24" t="s">
        <v>23</v>
      </c>
      <c r="C21" s="25">
        <v>2.8</v>
      </c>
      <c r="D21" s="341"/>
      <c r="E21" s="342"/>
      <c r="F21" s="342"/>
      <c r="G21" s="342"/>
      <c r="H21" s="342"/>
      <c r="I21" s="343"/>
    </row>
    <row r="22" spans="1:9" x14ac:dyDescent="0.25">
      <c r="A22" s="579"/>
      <c r="B22" s="34" t="s">
        <v>12</v>
      </c>
      <c r="C22" s="25">
        <v>2.8</v>
      </c>
      <c r="D22" s="341"/>
      <c r="E22" s="342"/>
      <c r="F22" s="342"/>
      <c r="G22" s="342"/>
      <c r="H22" s="342"/>
      <c r="I22" s="343"/>
    </row>
    <row r="23" spans="1:9" x14ac:dyDescent="0.25">
      <c r="A23" s="579"/>
      <c r="B23" s="24" t="s">
        <v>13</v>
      </c>
      <c r="C23" s="25">
        <v>2.8</v>
      </c>
      <c r="D23" s="341"/>
      <c r="E23" s="342"/>
      <c r="F23" s="342"/>
      <c r="G23" s="342"/>
      <c r="H23" s="342"/>
      <c r="I23" s="343"/>
    </row>
    <row r="24" spans="1:9" x14ac:dyDescent="0.25">
      <c r="A24" s="579"/>
      <c r="B24" s="24" t="s">
        <v>15</v>
      </c>
      <c r="C24" s="25">
        <v>2.8</v>
      </c>
      <c r="D24" s="341"/>
      <c r="E24" s="342"/>
      <c r="F24" s="342"/>
      <c r="G24" s="342"/>
      <c r="H24" s="342"/>
      <c r="I24" s="343"/>
    </row>
    <row r="25" spans="1:9" x14ac:dyDescent="0.25">
      <c r="A25" s="579"/>
      <c r="B25" s="24" t="s">
        <v>16</v>
      </c>
      <c r="C25" s="25">
        <v>2.8</v>
      </c>
      <c r="D25" s="341"/>
      <c r="E25" s="342"/>
      <c r="F25" s="342"/>
      <c r="G25" s="342"/>
      <c r="H25" s="342"/>
      <c r="I25" s="343"/>
    </row>
    <row r="26" spans="1:9" x14ac:dyDescent="0.25">
      <c r="A26" s="579"/>
      <c r="B26" s="24" t="s">
        <v>17</v>
      </c>
      <c r="C26" s="25">
        <v>2.8</v>
      </c>
      <c r="D26" s="341"/>
      <c r="E26" s="342"/>
      <c r="F26" s="342"/>
      <c r="G26" s="342"/>
      <c r="H26" s="342"/>
      <c r="I26" s="343"/>
    </row>
    <row r="27" spans="1:9" x14ac:dyDescent="0.25">
      <c r="A27" s="579"/>
      <c r="B27" s="24" t="s">
        <v>18</v>
      </c>
      <c r="C27" s="25">
        <v>2.8</v>
      </c>
      <c r="D27" s="341"/>
      <c r="E27" s="342"/>
      <c r="F27" s="342"/>
      <c r="G27" s="342"/>
      <c r="H27" s="342"/>
      <c r="I27" s="343"/>
    </row>
    <row r="28" spans="1:9" x14ac:dyDescent="0.25">
      <c r="A28" s="580"/>
      <c r="B28" s="32" t="s">
        <v>19</v>
      </c>
      <c r="C28" s="33">
        <v>2.8</v>
      </c>
      <c r="D28" s="350"/>
      <c r="E28" s="351"/>
      <c r="F28" s="351"/>
      <c r="G28" s="351"/>
      <c r="H28" s="351"/>
      <c r="I28" s="352"/>
    </row>
    <row r="29" spans="1:9" x14ac:dyDescent="0.25">
      <c r="A29" s="11" t="s">
        <v>20</v>
      </c>
      <c r="B29" s="28"/>
      <c r="C29" s="29">
        <v>2.5</v>
      </c>
      <c r="D29" s="353"/>
      <c r="E29" s="354"/>
      <c r="F29" s="354"/>
      <c r="G29" s="354"/>
      <c r="H29" s="354"/>
      <c r="I29" s="355"/>
    </row>
    <row r="30" spans="1:9" x14ac:dyDescent="0.25">
      <c r="A30" s="11" t="s">
        <v>21</v>
      </c>
      <c r="B30" s="9"/>
      <c r="C30" s="18">
        <v>4.5</v>
      </c>
      <c r="D30" s="356"/>
      <c r="E30" s="357"/>
      <c r="F30" s="357"/>
      <c r="G30" s="357"/>
      <c r="H30" s="357"/>
      <c r="I30" s="358"/>
    </row>
    <row r="31" spans="1:9" x14ac:dyDescent="0.25">
      <c r="A31" s="38" t="s">
        <v>22</v>
      </c>
      <c r="B31" s="10"/>
      <c r="C31" s="19">
        <v>4.5</v>
      </c>
      <c r="D31" s="359"/>
      <c r="E31" s="360"/>
      <c r="F31" s="360"/>
      <c r="G31" s="360"/>
      <c r="H31" s="360"/>
      <c r="I31" s="361"/>
    </row>
    <row r="32" spans="1:9" ht="20.100000000000001" customHeight="1" x14ac:dyDescent="0.25">
      <c r="A32" s="601" t="s">
        <v>159</v>
      </c>
      <c r="B32" s="602"/>
      <c r="C32" s="308"/>
      <c r="D32" s="39"/>
      <c r="E32" s="39"/>
      <c r="F32" s="39"/>
      <c r="G32" s="39"/>
      <c r="H32" s="39"/>
      <c r="I32" s="6"/>
    </row>
    <row r="33" spans="1:29" ht="20.100000000000001" customHeight="1" thickBot="1" x14ac:dyDescent="0.3">
      <c r="A33" s="585" t="s">
        <v>160</v>
      </c>
      <c r="B33" s="586"/>
      <c r="C33" s="309"/>
      <c r="D33" s="587"/>
      <c r="E33" s="588"/>
      <c r="F33" s="588"/>
      <c r="G33" s="588"/>
      <c r="H33" s="588"/>
      <c r="I33" s="589"/>
    </row>
    <row r="34" spans="1:29" ht="15" customHeight="1" x14ac:dyDescent="0.25">
      <c r="A34" s="603" t="s">
        <v>33</v>
      </c>
      <c r="B34" s="604"/>
      <c r="C34" s="604"/>
      <c r="D34" s="604"/>
      <c r="E34" s="604"/>
      <c r="F34" s="604"/>
      <c r="G34" s="604"/>
      <c r="H34" s="604"/>
      <c r="I34" s="604"/>
    </row>
    <row r="35" spans="1:29" ht="15" customHeight="1" x14ac:dyDescent="0.25">
      <c r="A35" s="605" t="s">
        <v>30</v>
      </c>
      <c r="B35" s="606"/>
      <c r="C35" s="606"/>
      <c r="D35" s="606"/>
      <c r="E35" s="606"/>
      <c r="F35" s="606"/>
      <c r="G35" s="606"/>
      <c r="H35" s="606"/>
      <c r="I35" s="606"/>
    </row>
    <row r="36" spans="1:29" ht="9.9499999999999993" customHeight="1" x14ac:dyDescent="0.25">
      <c r="A36" s="306"/>
      <c r="B36" s="2"/>
      <c r="C36" s="2"/>
      <c r="D36" s="2"/>
      <c r="E36" s="2"/>
      <c r="F36" s="2"/>
      <c r="G36" s="2"/>
      <c r="H36" s="2"/>
      <c r="I36" s="2"/>
    </row>
    <row r="37" spans="1:29" s="305" customFormat="1" ht="30" customHeight="1" x14ac:dyDescent="0.25">
      <c r="A37" s="598" t="s">
        <v>161</v>
      </c>
      <c r="B37" s="599"/>
      <c r="C37" s="599"/>
      <c r="D37" s="599"/>
      <c r="E37" s="599"/>
      <c r="F37" s="599"/>
      <c r="G37" s="599"/>
      <c r="H37" s="599"/>
      <c r="I37" s="600"/>
    </row>
    <row r="38" spans="1:29" ht="60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29" ht="20.100000000000001" customHeight="1" x14ac:dyDescent="0.2">
      <c r="A39" s="581" t="s">
        <v>27</v>
      </c>
      <c r="B39" s="582"/>
      <c r="C39" s="582"/>
      <c r="D39" s="582"/>
      <c r="E39" s="582"/>
      <c r="F39" s="582"/>
      <c r="G39" s="582"/>
      <c r="H39" s="582"/>
      <c r="I39" s="58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60" customHeight="1" x14ac:dyDescent="0.2">
      <c r="A40" s="583" t="s">
        <v>62</v>
      </c>
      <c r="B40" s="584"/>
      <c r="C40" s="584"/>
      <c r="D40" s="584"/>
      <c r="E40" s="584"/>
      <c r="F40" s="584"/>
      <c r="G40" s="584"/>
      <c r="H40" s="584"/>
      <c r="I40" s="58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</sheetData>
  <mergeCells count="21">
    <mergeCell ref="A15:A18"/>
    <mergeCell ref="A1:C1"/>
    <mergeCell ref="D1:I1"/>
    <mergeCell ref="B2:C2"/>
    <mergeCell ref="D2:I2"/>
    <mergeCell ref="D3:I3"/>
    <mergeCell ref="E4:I4"/>
    <mergeCell ref="D5:I5"/>
    <mergeCell ref="C8:C9"/>
    <mergeCell ref="E8:G8"/>
    <mergeCell ref="H8:I8"/>
    <mergeCell ref="A11:A14"/>
    <mergeCell ref="A37:I37"/>
    <mergeCell ref="A39:I39"/>
    <mergeCell ref="A40:I40"/>
    <mergeCell ref="A19:A28"/>
    <mergeCell ref="A32:B32"/>
    <mergeCell ref="A33:B33"/>
    <mergeCell ref="D33:I33"/>
    <mergeCell ref="A34:I34"/>
    <mergeCell ref="A35:I35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1"/>
  <sheetViews>
    <sheetView zoomScale="120" zoomScaleNormal="120" workbookViewId="0">
      <selection activeCell="B9" sqref="B9"/>
    </sheetView>
  </sheetViews>
  <sheetFormatPr baseColWidth="10" defaultRowHeight="15" x14ac:dyDescent="0.25"/>
  <cols>
    <col min="1" max="1" width="12.7109375" style="1" customWidth="1"/>
    <col min="2" max="2" width="20.140625" style="1" bestFit="1" customWidth="1"/>
    <col min="3" max="3" width="11.42578125" style="1"/>
    <col min="4" max="9" width="8.7109375" style="1" customWidth="1"/>
    <col min="10" max="16384" width="11.42578125" style="1"/>
  </cols>
  <sheetData>
    <row r="1" spans="1:9" ht="39.950000000000003" customHeight="1" x14ac:dyDescent="0.25">
      <c r="A1" s="608" t="s">
        <v>29</v>
      </c>
      <c r="B1" s="609"/>
      <c r="C1" s="610"/>
      <c r="D1" s="611" t="s">
        <v>158</v>
      </c>
      <c r="E1" s="612"/>
      <c r="F1" s="612"/>
      <c r="G1" s="612"/>
      <c r="H1" s="612"/>
      <c r="I1" s="613"/>
    </row>
    <row r="2" spans="1:9" ht="39.950000000000003" customHeight="1" thickBot="1" x14ac:dyDescent="0.3">
      <c r="B2" s="614" t="s">
        <v>31</v>
      </c>
      <c r="C2" s="615"/>
      <c r="D2" s="616" t="s">
        <v>183</v>
      </c>
      <c r="E2" s="617"/>
      <c r="F2" s="617"/>
      <c r="G2" s="617"/>
      <c r="H2" s="617"/>
      <c r="I2" s="618"/>
    </row>
    <row r="3" spans="1:9" ht="24.95" customHeight="1" x14ac:dyDescent="0.25">
      <c r="B3" s="3"/>
      <c r="C3" s="4"/>
      <c r="D3" s="619" t="s">
        <v>25</v>
      </c>
      <c r="E3" s="620"/>
      <c r="F3" s="620"/>
      <c r="G3" s="620"/>
      <c r="H3" s="620"/>
      <c r="I3" s="621"/>
    </row>
    <row r="4" spans="1:9" ht="24.95" customHeight="1" x14ac:dyDescent="0.25">
      <c r="B4" s="3"/>
      <c r="C4" s="4"/>
      <c r="D4" s="464" t="s">
        <v>26</v>
      </c>
      <c r="E4" s="637"/>
      <c r="F4" s="637"/>
      <c r="G4" s="637"/>
      <c r="H4" s="638"/>
      <c r="I4" s="639"/>
    </row>
    <row r="5" spans="1:9" ht="24.95" customHeight="1" x14ac:dyDescent="0.25">
      <c r="B5" s="3"/>
      <c r="C5" s="4"/>
      <c r="D5" s="634" t="s">
        <v>28</v>
      </c>
      <c r="E5" s="635"/>
      <c r="F5" s="635"/>
      <c r="G5" s="635"/>
      <c r="H5" s="635"/>
      <c r="I5" s="636"/>
    </row>
    <row r="6" spans="1:9" ht="24.95" customHeight="1" thickBot="1" x14ac:dyDescent="0.3">
      <c r="B6" s="3"/>
      <c r="C6" s="4"/>
      <c r="D6" s="465"/>
      <c r="E6" s="466"/>
      <c r="F6" s="466"/>
      <c r="G6" s="466"/>
      <c r="H6" s="466"/>
      <c r="I6" s="467"/>
    </row>
    <row r="7" spans="1:9" ht="20.100000000000001" customHeight="1" x14ac:dyDescent="0.25">
      <c r="B7" s="3"/>
      <c r="C7" s="4"/>
      <c r="D7" s="5"/>
      <c r="E7" s="2"/>
      <c r="F7" s="2"/>
      <c r="G7" s="2"/>
      <c r="H7" s="2"/>
      <c r="I7" s="2"/>
    </row>
    <row r="8" spans="1:9" ht="20.100000000000001" customHeight="1" x14ac:dyDescent="0.25">
      <c r="C8" s="573"/>
      <c r="D8" s="307" t="s">
        <v>38</v>
      </c>
      <c r="E8" s="628" t="s">
        <v>39</v>
      </c>
      <c r="F8" s="629"/>
      <c r="G8" s="630"/>
      <c r="H8" s="628" t="s">
        <v>40</v>
      </c>
      <c r="I8" s="631"/>
    </row>
    <row r="9" spans="1:9" ht="20.100000000000001" customHeight="1" x14ac:dyDescent="0.25">
      <c r="C9" s="574"/>
      <c r="D9" s="311">
        <v>20</v>
      </c>
      <c r="E9" s="20">
        <v>3</v>
      </c>
      <c r="F9" s="20">
        <v>17</v>
      </c>
      <c r="G9" s="312">
        <v>30</v>
      </c>
      <c r="H9" s="20">
        <v>15</v>
      </c>
      <c r="I9" s="21">
        <v>28</v>
      </c>
    </row>
    <row r="10" spans="1:9" ht="20.100000000000001" customHeight="1" thickBot="1" x14ac:dyDescent="0.3">
      <c r="C10" s="310"/>
      <c r="D10" s="313" t="s">
        <v>144</v>
      </c>
      <c r="E10" s="7"/>
      <c r="F10" s="7"/>
      <c r="G10" s="314" t="s">
        <v>162</v>
      </c>
      <c r="H10" s="7"/>
      <c r="I10" s="8"/>
    </row>
    <row r="11" spans="1:9" x14ac:dyDescent="0.25">
      <c r="A11" s="575" t="s">
        <v>0</v>
      </c>
      <c r="B11" s="22" t="s">
        <v>1</v>
      </c>
      <c r="C11" s="23">
        <v>2.2999999999999998</v>
      </c>
      <c r="D11" s="440"/>
      <c r="E11" s="441"/>
      <c r="F11" s="441"/>
      <c r="G11" s="441"/>
      <c r="H11" s="441"/>
      <c r="I11" s="442"/>
    </row>
    <row r="12" spans="1:9" x14ac:dyDescent="0.25">
      <c r="A12" s="579"/>
      <c r="B12" s="24" t="s">
        <v>3</v>
      </c>
      <c r="C12" s="25">
        <v>2.2999999999999998</v>
      </c>
      <c r="D12" s="443"/>
      <c r="E12" s="444"/>
      <c r="F12" s="444"/>
      <c r="G12" s="444"/>
      <c r="H12" s="444"/>
      <c r="I12" s="445"/>
    </row>
    <row r="13" spans="1:9" x14ac:dyDescent="0.25">
      <c r="A13" s="579"/>
      <c r="B13" s="24" t="s">
        <v>4</v>
      </c>
      <c r="C13" s="25">
        <v>2.2999999999999998</v>
      </c>
      <c r="D13" s="443"/>
      <c r="E13" s="444"/>
      <c r="F13" s="444"/>
      <c r="G13" s="444"/>
      <c r="H13" s="444"/>
      <c r="I13" s="445"/>
    </row>
    <row r="14" spans="1:9" x14ac:dyDescent="0.25">
      <c r="A14" s="579"/>
      <c r="B14" s="26" t="s">
        <v>5</v>
      </c>
      <c r="C14" s="27">
        <v>2.2999999999999998</v>
      </c>
      <c r="D14" s="446"/>
      <c r="E14" s="447"/>
      <c r="F14" s="447"/>
      <c r="G14" s="447"/>
      <c r="H14" s="447"/>
      <c r="I14" s="448"/>
    </row>
    <row r="15" spans="1:9" x14ac:dyDescent="0.25">
      <c r="A15" s="577" t="s">
        <v>24</v>
      </c>
      <c r="B15" s="30" t="s">
        <v>8</v>
      </c>
      <c r="C15" s="31">
        <v>4.5</v>
      </c>
      <c r="D15" s="449"/>
      <c r="E15" s="450"/>
      <c r="F15" s="450"/>
      <c r="G15" s="450"/>
      <c r="H15" s="450"/>
      <c r="I15" s="451"/>
    </row>
    <row r="16" spans="1:9" x14ac:dyDescent="0.25">
      <c r="A16" s="578"/>
      <c r="B16" s="24" t="s">
        <v>6</v>
      </c>
      <c r="C16" s="25">
        <v>4</v>
      </c>
      <c r="D16" s="443"/>
      <c r="E16" s="444"/>
      <c r="F16" s="444"/>
      <c r="G16" s="444"/>
      <c r="H16" s="444"/>
      <c r="I16" s="445"/>
    </row>
    <row r="17" spans="1:9" x14ac:dyDescent="0.25">
      <c r="A17" s="578"/>
      <c r="B17" s="24" t="s">
        <v>7</v>
      </c>
      <c r="C17" s="25">
        <v>6</v>
      </c>
      <c r="D17" s="443"/>
      <c r="E17" s="444"/>
      <c r="F17" s="444"/>
      <c r="G17" s="444"/>
      <c r="H17" s="444"/>
      <c r="I17" s="445"/>
    </row>
    <row r="18" spans="1:9" x14ac:dyDescent="0.25">
      <c r="A18" s="607"/>
      <c r="B18" s="32" t="s">
        <v>9</v>
      </c>
      <c r="C18" s="33">
        <v>6</v>
      </c>
      <c r="D18" s="452"/>
      <c r="E18" s="453"/>
      <c r="F18" s="453"/>
      <c r="G18" s="453"/>
      <c r="H18" s="453"/>
      <c r="I18" s="454"/>
    </row>
    <row r="19" spans="1:9" x14ac:dyDescent="0.25">
      <c r="A19" s="576" t="s">
        <v>14</v>
      </c>
      <c r="B19" s="30" t="s">
        <v>10</v>
      </c>
      <c r="C19" s="31">
        <v>2.8</v>
      </c>
      <c r="D19" s="449"/>
      <c r="E19" s="450"/>
      <c r="F19" s="450"/>
      <c r="G19" s="450"/>
      <c r="H19" s="450"/>
      <c r="I19" s="451"/>
    </row>
    <row r="20" spans="1:9" x14ac:dyDescent="0.25">
      <c r="A20" s="579"/>
      <c r="B20" s="24" t="s">
        <v>11</v>
      </c>
      <c r="C20" s="25">
        <v>2.8</v>
      </c>
      <c r="D20" s="443"/>
      <c r="E20" s="444"/>
      <c r="F20" s="444"/>
      <c r="G20" s="444"/>
      <c r="H20" s="444"/>
      <c r="I20" s="445"/>
    </row>
    <row r="21" spans="1:9" x14ac:dyDescent="0.25">
      <c r="A21" s="579"/>
      <c r="B21" s="24" t="s">
        <v>23</v>
      </c>
      <c r="C21" s="25">
        <v>2.8</v>
      </c>
      <c r="D21" s="443"/>
      <c r="E21" s="444"/>
      <c r="F21" s="444"/>
      <c r="G21" s="444"/>
      <c r="H21" s="444"/>
      <c r="I21" s="445"/>
    </row>
    <row r="22" spans="1:9" x14ac:dyDescent="0.25">
      <c r="A22" s="579"/>
      <c r="B22" s="34" t="s">
        <v>12</v>
      </c>
      <c r="C22" s="25">
        <v>2.8</v>
      </c>
      <c r="D22" s="443"/>
      <c r="E22" s="444"/>
      <c r="F22" s="444"/>
      <c r="G22" s="444"/>
      <c r="H22" s="444"/>
      <c r="I22" s="445"/>
    </row>
    <row r="23" spans="1:9" x14ac:dyDescent="0.25">
      <c r="A23" s="579"/>
      <c r="B23" s="24" t="s">
        <v>13</v>
      </c>
      <c r="C23" s="25">
        <v>2.8</v>
      </c>
      <c r="D23" s="443"/>
      <c r="E23" s="444"/>
      <c r="F23" s="444"/>
      <c r="G23" s="444"/>
      <c r="H23" s="444"/>
      <c r="I23" s="445"/>
    </row>
    <row r="24" spans="1:9" x14ac:dyDescent="0.25">
      <c r="A24" s="579"/>
      <c r="B24" s="24" t="s">
        <v>15</v>
      </c>
      <c r="C24" s="25">
        <v>2.8</v>
      </c>
      <c r="D24" s="443"/>
      <c r="E24" s="444"/>
      <c r="F24" s="444"/>
      <c r="G24" s="444"/>
      <c r="H24" s="444"/>
      <c r="I24" s="445"/>
    </row>
    <row r="25" spans="1:9" x14ac:dyDescent="0.25">
      <c r="A25" s="579"/>
      <c r="B25" s="24" t="s">
        <v>16</v>
      </c>
      <c r="C25" s="25">
        <v>2.8</v>
      </c>
      <c r="D25" s="443"/>
      <c r="E25" s="444"/>
      <c r="F25" s="444"/>
      <c r="G25" s="444"/>
      <c r="H25" s="444"/>
      <c r="I25" s="445"/>
    </row>
    <row r="26" spans="1:9" x14ac:dyDescent="0.25">
      <c r="A26" s="579"/>
      <c r="B26" s="24" t="s">
        <v>17</v>
      </c>
      <c r="C26" s="25">
        <v>2.8</v>
      </c>
      <c r="D26" s="443"/>
      <c r="E26" s="444"/>
      <c r="F26" s="444"/>
      <c r="G26" s="444"/>
      <c r="H26" s="444"/>
      <c r="I26" s="445"/>
    </row>
    <row r="27" spans="1:9" x14ac:dyDescent="0.25">
      <c r="A27" s="579"/>
      <c r="B27" s="24" t="s">
        <v>18</v>
      </c>
      <c r="C27" s="25">
        <v>2.8</v>
      </c>
      <c r="D27" s="443"/>
      <c r="E27" s="444"/>
      <c r="F27" s="444"/>
      <c r="G27" s="444"/>
      <c r="H27" s="444"/>
      <c r="I27" s="445"/>
    </row>
    <row r="28" spans="1:9" x14ac:dyDescent="0.25">
      <c r="A28" s="580"/>
      <c r="B28" s="32" t="s">
        <v>19</v>
      </c>
      <c r="C28" s="33">
        <v>2.8</v>
      </c>
      <c r="D28" s="452"/>
      <c r="E28" s="453"/>
      <c r="F28" s="453"/>
      <c r="G28" s="453"/>
      <c r="H28" s="453"/>
      <c r="I28" s="454"/>
    </row>
    <row r="29" spans="1:9" x14ac:dyDescent="0.25">
      <c r="A29" s="11" t="s">
        <v>20</v>
      </c>
      <c r="B29" s="28"/>
      <c r="C29" s="29">
        <v>2.5</v>
      </c>
      <c r="D29" s="455"/>
      <c r="E29" s="456"/>
      <c r="F29" s="456"/>
      <c r="G29" s="456"/>
      <c r="H29" s="456"/>
      <c r="I29" s="457"/>
    </row>
    <row r="30" spans="1:9" x14ac:dyDescent="0.25">
      <c r="A30" s="11" t="s">
        <v>21</v>
      </c>
      <c r="B30" s="9"/>
      <c r="C30" s="18">
        <v>4.5</v>
      </c>
      <c r="D30" s="458"/>
      <c r="E30" s="459"/>
      <c r="F30" s="459"/>
      <c r="G30" s="459"/>
      <c r="H30" s="459"/>
      <c r="I30" s="460"/>
    </row>
    <row r="31" spans="1:9" x14ac:dyDescent="0.25">
      <c r="A31" s="38" t="s">
        <v>22</v>
      </c>
      <c r="B31" s="10"/>
      <c r="C31" s="19">
        <v>4.5</v>
      </c>
      <c r="D31" s="461"/>
      <c r="E31" s="462"/>
      <c r="F31" s="462"/>
      <c r="G31" s="462"/>
      <c r="H31" s="462"/>
      <c r="I31" s="463"/>
    </row>
    <row r="32" spans="1:9" ht="20.100000000000001" customHeight="1" x14ac:dyDescent="0.25">
      <c r="A32" s="601" t="s">
        <v>159</v>
      </c>
      <c r="B32" s="602"/>
      <c r="C32" s="308"/>
      <c r="D32" s="39">
        <f>SUMPRODUCT(C11:C31,D11:D31)</f>
        <v>0</v>
      </c>
      <c r="E32" s="39">
        <f>SUMPRODUCT(C11:C31,E11:E31)</f>
        <v>0</v>
      </c>
      <c r="F32" s="39">
        <f>SUMPRODUCT(C11:C31,F11:F31)</f>
        <v>0</v>
      </c>
      <c r="G32" s="39">
        <f>SUMPRODUCT(C11:C31,G11:G31)</f>
        <v>0</v>
      </c>
      <c r="H32" s="39">
        <f>SUMPRODUCT(C11:C31,H11:H31)</f>
        <v>0</v>
      </c>
      <c r="I32" s="6">
        <f>SUMPRODUCT(C11:C31,I11:I31)</f>
        <v>0</v>
      </c>
    </row>
    <row r="33" spans="1:100" ht="20.100000000000001" customHeight="1" thickBot="1" x14ac:dyDescent="0.3">
      <c r="A33" s="585" t="s">
        <v>160</v>
      </c>
      <c r="B33" s="586"/>
      <c r="C33" s="309"/>
      <c r="D33" s="587">
        <f>SUM(D32:I32)</f>
        <v>0</v>
      </c>
      <c r="E33" s="588"/>
      <c r="F33" s="588"/>
      <c r="G33" s="588"/>
      <c r="H33" s="588"/>
      <c r="I33" s="589"/>
    </row>
    <row r="34" spans="1:100" ht="15" customHeight="1" x14ac:dyDescent="0.25">
      <c r="A34" s="603" t="s">
        <v>33</v>
      </c>
      <c r="B34" s="604"/>
      <c r="C34" s="604"/>
      <c r="D34" s="604"/>
      <c r="E34" s="604"/>
      <c r="F34" s="604"/>
      <c r="G34" s="604"/>
      <c r="H34" s="604"/>
      <c r="I34" s="604"/>
    </row>
    <row r="35" spans="1:100" ht="15" customHeight="1" x14ac:dyDescent="0.25">
      <c r="A35" s="605" t="s">
        <v>30</v>
      </c>
      <c r="B35" s="606"/>
      <c r="C35" s="606"/>
      <c r="D35" s="606"/>
      <c r="E35" s="606"/>
      <c r="F35" s="606"/>
      <c r="G35" s="606"/>
      <c r="H35" s="606"/>
      <c r="I35" s="606"/>
    </row>
    <row r="36" spans="1:100" ht="9.9499999999999993" customHeight="1" x14ac:dyDescent="0.25">
      <c r="A36" s="306"/>
      <c r="B36" s="2"/>
      <c r="C36" s="2"/>
      <c r="D36" s="2"/>
      <c r="E36" s="2"/>
      <c r="F36" s="2"/>
      <c r="G36" s="2"/>
      <c r="H36" s="2"/>
      <c r="I36" s="2"/>
    </row>
    <row r="37" spans="1:100" s="305" customFormat="1" ht="30" customHeight="1" x14ac:dyDescent="0.25">
      <c r="A37" s="598" t="s">
        <v>161</v>
      </c>
      <c r="B37" s="599"/>
      <c r="C37" s="599"/>
      <c r="D37" s="599"/>
      <c r="E37" s="599"/>
      <c r="F37" s="599"/>
      <c r="G37" s="599"/>
      <c r="H37" s="599"/>
      <c r="I37" s="600"/>
    </row>
    <row r="38" spans="1:100" ht="60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100" ht="20.100000000000001" customHeight="1" x14ac:dyDescent="0.2">
      <c r="A39" s="581" t="s">
        <v>27</v>
      </c>
      <c r="B39" s="582"/>
      <c r="C39" s="582"/>
      <c r="D39" s="582"/>
      <c r="E39" s="582"/>
      <c r="F39" s="582"/>
      <c r="G39" s="582"/>
      <c r="H39" s="582"/>
      <c r="I39" s="58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100" ht="60" customHeight="1" x14ac:dyDescent="0.2">
      <c r="A40" s="583" t="s">
        <v>62</v>
      </c>
      <c r="B40" s="584"/>
      <c r="C40" s="584"/>
      <c r="D40" s="584"/>
      <c r="E40" s="584"/>
      <c r="F40" s="584"/>
      <c r="G40" s="584"/>
      <c r="H40" s="584"/>
      <c r="I40" s="58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100" s="37" customFormat="1" ht="24.95" customHeight="1" x14ac:dyDescent="0.2">
      <c r="A41" s="632"/>
      <c r="B41" s="633"/>
      <c r="C41" s="633"/>
      <c r="D41" s="633"/>
      <c r="E41" s="633"/>
      <c r="F41" s="633"/>
      <c r="G41" s="633"/>
      <c r="H41" s="633"/>
      <c r="I41" s="633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</row>
  </sheetData>
  <sheetProtection algorithmName="SHA-512" hashValue="T6ivbr2SoKw0MWdBrNoDfqhksf+1bral6fu489qFB5SkrtJQXjAZxgKwPzoDLrlMM3JhFVuWFwZ/BOh3En1oIQ==" saltValue="Ym6eiNie5Lbv/iBL9pIAMA==" spinCount="100000" sheet="1" objects="1" scenarios="1"/>
  <mergeCells count="22">
    <mergeCell ref="E4:I4"/>
    <mergeCell ref="A1:C1"/>
    <mergeCell ref="D1:I1"/>
    <mergeCell ref="B2:C2"/>
    <mergeCell ref="D2:I2"/>
    <mergeCell ref="D3:I3"/>
    <mergeCell ref="A41:I41"/>
    <mergeCell ref="A39:I39"/>
    <mergeCell ref="A40:I40"/>
    <mergeCell ref="A37:I37"/>
    <mergeCell ref="D5:I5"/>
    <mergeCell ref="C8:C9"/>
    <mergeCell ref="A11:A14"/>
    <mergeCell ref="A15:A18"/>
    <mergeCell ref="A19:A28"/>
    <mergeCell ref="D33:I33"/>
    <mergeCell ref="A34:I34"/>
    <mergeCell ref="A35:I35"/>
    <mergeCell ref="E8:G8"/>
    <mergeCell ref="H8:I8"/>
    <mergeCell ref="A32:B32"/>
    <mergeCell ref="A33:B33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B1" sqref="B1:G3"/>
    </sheetView>
  </sheetViews>
  <sheetFormatPr baseColWidth="10" defaultRowHeight="15" x14ac:dyDescent="0.25"/>
  <cols>
    <col min="1" max="1" width="50.7109375" style="1" customWidth="1"/>
    <col min="2" max="2" width="6.7109375" style="77" customWidth="1"/>
    <col min="3" max="3" width="10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207" t="s">
        <v>29</v>
      </c>
      <c r="B1" s="657" t="s">
        <v>112</v>
      </c>
      <c r="C1" s="658"/>
      <c r="D1" s="658"/>
      <c r="E1" s="658"/>
      <c r="F1" s="658"/>
      <c r="G1" s="658"/>
    </row>
    <row r="2" spans="1:7" ht="15" customHeight="1" x14ac:dyDescent="0.25">
      <c r="A2" s="1" t="s">
        <v>46</v>
      </c>
      <c r="B2" s="657" t="s">
        <v>43</v>
      </c>
      <c r="C2" s="659"/>
      <c r="D2" s="659"/>
      <c r="E2" s="659"/>
      <c r="F2" s="659"/>
      <c r="G2" s="659"/>
    </row>
    <row r="3" spans="1:7" ht="15" customHeight="1" x14ac:dyDescent="0.25">
      <c r="A3" s="1" t="s">
        <v>47</v>
      </c>
      <c r="B3" s="659"/>
      <c r="C3" s="659"/>
      <c r="D3" s="659"/>
      <c r="E3" s="659"/>
      <c r="F3" s="659"/>
      <c r="G3" s="659"/>
    </row>
    <row r="4" spans="1:7" ht="24.95" customHeight="1" x14ac:dyDescent="0.25">
      <c r="A4" s="68"/>
      <c r="B4" s="660" t="s">
        <v>25</v>
      </c>
      <c r="C4" s="661"/>
      <c r="D4" s="661"/>
      <c r="E4" s="661"/>
      <c r="F4" s="661"/>
      <c r="G4" s="661"/>
    </row>
    <row r="5" spans="1:7" ht="39.950000000000003" customHeight="1" x14ac:dyDescent="0.25">
      <c r="A5" s="67"/>
      <c r="B5" s="662" t="s">
        <v>41</v>
      </c>
      <c r="C5" s="663"/>
      <c r="D5" s="663"/>
      <c r="E5" s="663"/>
      <c r="F5" s="663"/>
      <c r="G5" s="663"/>
    </row>
    <row r="6" spans="1:7" ht="69.95" customHeight="1" thickBot="1" x14ac:dyDescent="0.3">
      <c r="A6" s="84"/>
      <c r="B6" s="664" t="s">
        <v>45</v>
      </c>
      <c r="C6" s="665"/>
      <c r="D6" s="665"/>
      <c r="E6" s="665"/>
      <c r="F6" s="665"/>
      <c r="G6" s="665"/>
    </row>
    <row r="7" spans="1:7" ht="15" customHeight="1" x14ac:dyDescent="0.25">
      <c r="D7" s="192" t="s">
        <v>37</v>
      </c>
      <c r="E7" s="193" t="s">
        <v>38</v>
      </c>
      <c r="F7" s="193" t="s">
        <v>39</v>
      </c>
      <c r="G7" s="203" t="s">
        <v>40</v>
      </c>
    </row>
    <row r="8" spans="1:7" ht="15" customHeight="1" thickBot="1" x14ac:dyDescent="0.3">
      <c r="A8" s="40"/>
      <c r="B8" s="80"/>
      <c r="C8" s="40"/>
      <c r="D8" s="74">
        <v>13</v>
      </c>
      <c r="E8" s="7">
        <v>13</v>
      </c>
      <c r="F8" s="7">
        <v>10</v>
      </c>
      <c r="G8" s="76">
        <v>7</v>
      </c>
    </row>
    <row r="9" spans="1:7" ht="15" customHeight="1" x14ac:dyDescent="0.25">
      <c r="A9" s="650" t="s">
        <v>164</v>
      </c>
      <c r="B9" s="278" t="s">
        <v>113</v>
      </c>
      <c r="C9" s="205">
        <v>4.8</v>
      </c>
      <c r="D9" s="208"/>
      <c r="E9" s="279"/>
      <c r="F9" s="279"/>
      <c r="G9" s="209"/>
    </row>
    <row r="10" spans="1:7" ht="15" customHeight="1" thickBot="1" x14ac:dyDescent="0.3">
      <c r="A10" s="651"/>
      <c r="B10" s="7" t="s">
        <v>114</v>
      </c>
      <c r="C10" s="206">
        <v>12</v>
      </c>
      <c r="D10" s="210"/>
      <c r="E10" s="277"/>
      <c r="F10" s="277"/>
      <c r="G10" s="211"/>
    </row>
    <row r="11" spans="1:7" ht="15" customHeight="1" x14ac:dyDescent="0.25">
      <c r="A11" s="650" t="s">
        <v>169</v>
      </c>
      <c r="B11" s="278" t="s">
        <v>113</v>
      </c>
      <c r="C11" s="205">
        <v>4.8</v>
      </c>
      <c r="D11" s="208"/>
      <c r="E11" s="279"/>
      <c r="F11" s="279"/>
      <c r="G11" s="209"/>
    </row>
    <row r="12" spans="1:7" ht="15" customHeight="1" thickBot="1" x14ac:dyDescent="0.3">
      <c r="A12" s="651"/>
      <c r="B12" s="7" t="s">
        <v>114</v>
      </c>
      <c r="C12" s="206">
        <v>12</v>
      </c>
      <c r="D12" s="210"/>
      <c r="E12" s="277"/>
      <c r="F12" s="277"/>
      <c r="G12" s="211"/>
    </row>
    <row r="13" spans="1:7" ht="15" customHeight="1" x14ac:dyDescent="0.25">
      <c r="A13" s="652" t="s">
        <v>149</v>
      </c>
      <c r="B13" s="278" t="s">
        <v>113</v>
      </c>
      <c r="C13" s="205">
        <v>5.4</v>
      </c>
      <c r="D13" s="208"/>
      <c r="E13" s="279"/>
      <c r="F13" s="279"/>
      <c r="G13" s="209"/>
    </row>
    <row r="14" spans="1:7" ht="15" customHeight="1" thickBot="1" x14ac:dyDescent="0.3">
      <c r="A14" s="653"/>
      <c r="B14" s="7" t="s">
        <v>114</v>
      </c>
      <c r="C14" s="206">
        <v>13.5</v>
      </c>
      <c r="D14" s="210"/>
      <c r="E14" s="277"/>
      <c r="F14" s="277"/>
      <c r="G14" s="211"/>
    </row>
    <row r="15" spans="1:7" ht="15" customHeight="1" x14ac:dyDescent="0.25">
      <c r="A15" s="652" t="s">
        <v>167</v>
      </c>
      <c r="B15" s="278" t="s">
        <v>113</v>
      </c>
      <c r="C15" s="205">
        <v>6.4</v>
      </c>
      <c r="D15" s="208"/>
      <c r="E15" s="279"/>
      <c r="F15" s="279"/>
      <c r="G15" s="209"/>
    </row>
    <row r="16" spans="1:7" ht="15" customHeight="1" thickBot="1" x14ac:dyDescent="0.3">
      <c r="A16" s="653"/>
      <c r="B16" s="7" t="s">
        <v>114</v>
      </c>
      <c r="C16" s="206">
        <v>16</v>
      </c>
      <c r="D16" s="210"/>
      <c r="E16" s="277"/>
      <c r="F16" s="277"/>
      <c r="G16" s="211"/>
    </row>
    <row r="17" spans="1:7" ht="15" customHeight="1" x14ac:dyDescent="0.25">
      <c r="A17" s="652" t="s">
        <v>150</v>
      </c>
      <c r="B17" s="278" t="s">
        <v>113</v>
      </c>
      <c r="C17" s="205">
        <v>3.8</v>
      </c>
      <c r="D17" s="208"/>
      <c r="E17" s="279"/>
      <c r="F17" s="279"/>
      <c r="G17" s="209"/>
    </row>
    <row r="18" spans="1:7" ht="15" customHeight="1" thickBot="1" x14ac:dyDescent="0.3">
      <c r="A18" s="653"/>
      <c r="B18" s="7" t="s">
        <v>114</v>
      </c>
      <c r="C18" s="206">
        <v>9.5</v>
      </c>
      <c r="D18" s="210"/>
      <c r="E18" s="277"/>
      <c r="F18" s="277"/>
      <c r="G18" s="211"/>
    </row>
    <row r="19" spans="1:7" ht="15" customHeight="1" x14ac:dyDescent="0.25">
      <c r="A19" s="650" t="s">
        <v>165</v>
      </c>
      <c r="B19" s="278" t="s">
        <v>113</v>
      </c>
      <c r="C19" s="205">
        <v>8.4</v>
      </c>
      <c r="D19" s="208"/>
      <c r="E19" s="279"/>
      <c r="F19" s="279"/>
      <c r="G19" s="209"/>
    </row>
    <row r="20" spans="1:7" ht="15" customHeight="1" thickBot="1" x14ac:dyDescent="0.3">
      <c r="A20" s="651"/>
      <c r="B20" s="7" t="s">
        <v>114</v>
      </c>
      <c r="C20" s="206">
        <v>21</v>
      </c>
      <c r="D20" s="210"/>
      <c r="E20" s="277"/>
      <c r="F20" s="277"/>
      <c r="G20" s="211"/>
    </row>
    <row r="21" spans="1:7" ht="15" customHeight="1" x14ac:dyDescent="0.25">
      <c r="A21" s="650" t="s">
        <v>168</v>
      </c>
      <c r="B21" s="278" t="s">
        <v>113</v>
      </c>
      <c r="C21" s="205">
        <v>8.4</v>
      </c>
      <c r="D21" s="208"/>
      <c r="E21" s="279"/>
      <c r="F21" s="279"/>
      <c r="G21" s="209"/>
    </row>
    <row r="22" spans="1:7" ht="15" customHeight="1" thickBot="1" x14ac:dyDescent="0.3">
      <c r="A22" s="651"/>
      <c r="B22" s="7" t="s">
        <v>114</v>
      </c>
      <c r="C22" s="206">
        <v>21</v>
      </c>
      <c r="D22" s="210"/>
      <c r="E22" s="277"/>
      <c r="F22" s="277"/>
      <c r="G22" s="211"/>
    </row>
    <row r="23" spans="1:7" ht="15" customHeight="1" x14ac:dyDescent="0.25">
      <c r="A23" s="652" t="s">
        <v>170</v>
      </c>
      <c r="B23" s="278" t="s">
        <v>113</v>
      </c>
      <c r="C23" s="205">
        <v>4</v>
      </c>
      <c r="D23" s="208"/>
      <c r="E23" s="279"/>
      <c r="F23" s="279"/>
      <c r="G23" s="209"/>
    </row>
    <row r="24" spans="1:7" ht="15" customHeight="1" thickBot="1" x14ac:dyDescent="0.3">
      <c r="A24" s="653"/>
      <c r="B24" s="7" t="s">
        <v>114</v>
      </c>
      <c r="C24" s="206">
        <v>10</v>
      </c>
      <c r="D24" s="210"/>
      <c r="E24" s="277"/>
      <c r="F24" s="277"/>
      <c r="G24" s="211"/>
    </row>
    <row r="25" spans="1:7" ht="15" customHeight="1" x14ac:dyDescent="0.25">
      <c r="A25" s="652" t="s">
        <v>166</v>
      </c>
      <c r="B25" s="278" t="s">
        <v>113</v>
      </c>
      <c r="C25" s="205">
        <v>7.8</v>
      </c>
      <c r="D25" s="208"/>
      <c r="E25" s="279"/>
      <c r="F25" s="279"/>
      <c r="G25" s="209"/>
    </row>
    <row r="26" spans="1:7" ht="15" customHeight="1" thickBot="1" x14ac:dyDescent="0.3">
      <c r="A26" s="653"/>
      <c r="B26" s="7" t="s">
        <v>114</v>
      </c>
      <c r="C26" s="206">
        <v>19.5</v>
      </c>
      <c r="D26" s="210"/>
      <c r="E26" s="277"/>
      <c r="F26" s="277"/>
      <c r="G26" s="211"/>
    </row>
    <row r="27" spans="1:7" ht="15" customHeight="1" x14ac:dyDescent="0.25">
      <c r="A27" s="652" t="s">
        <v>151</v>
      </c>
      <c r="B27" s="278" t="s">
        <v>113</v>
      </c>
      <c r="C27" s="205">
        <v>6</v>
      </c>
      <c r="D27" s="208"/>
      <c r="E27" s="279"/>
      <c r="F27" s="279"/>
      <c r="G27" s="209"/>
    </row>
    <row r="28" spans="1:7" ht="15" customHeight="1" thickBot="1" x14ac:dyDescent="0.3">
      <c r="A28" s="653"/>
      <c r="B28" s="7" t="s">
        <v>114</v>
      </c>
      <c r="C28" s="206">
        <v>15</v>
      </c>
      <c r="D28" s="210"/>
      <c r="E28" s="277"/>
      <c r="F28" s="277"/>
      <c r="G28" s="211"/>
    </row>
    <row r="29" spans="1:7" ht="9.9499999999999993" customHeight="1" thickBot="1" x14ac:dyDescent="0.3">
      <c r="A29" s="66"/>
      <c r="B29" s="81"/>
      <c r="C29" s="66"/>
      <c r="D29" s="40"/>
      <c r="E29" s="42"/>
      <c r="F29" s="40"/>
      <c r="G29" s="40"/>
    </row>
    <row r="30" spans="1:7" ht="20.100000000000001" customHeight="1" thickBot="1" x14ac:dyDescent="0.3">
      <c r="A30" s="654" t="s">
        <v>105</v>
      </c>
      <c r="B30" s="655"/>
      <c r="C30" s="655"/>
      <c r="D30" s="280"/>
      <c r="E30" s="281"/>
      <c r="F30" s="281"/>
      <c r="G30" s="282"/>
    </row>
    <row r="31" spans="1:7" ht="20.100000000000001" customHeight="1" thickBot="1" x14ac:dyDescent="0.3">
      <c r="A31" s="654" t="s">
        <v>115</v>
      </c>
      <c r="B31" s="656"/>
      <c r="C31" s="656"/>
      <c r="D31" s="647"/>
      <c r="E31" s="648"/>
      <c r="F31" s="648"/>
      <c r="G31" s="649"/>
    </row>
    <row r="32" spans="1:7" ht="30" customHeight="1" x14ac:dyDescent="0.25">
      <c r="A32" s="592" t="s">
        <v>118</v>
      </c>
      <c r="B32" s="592"/>
      <c r="C32" s="592"/>
      <c r="D32" s="640"/>
      <c r="E32" s="640"/>
      <c r="F32" s="640"/>
      <c r="G32" s="640"/>
    </row>
    <row r="33" spans="1:7" ht="30" customHeight="1" x14ac:dyDescent="0.25">
      <c r="A33" s="641" t="s">
        <v>119</v>
      </c>
      <c r="B33" s="642"/>
      <c r="C33" s="642"/>
      <c r="D33" s="642"/>
      <c r="E33" s="642"/>
      <c r="F33" s="642"/>
      <c r="G33" s="642"/>
    </row>
    <row r="34" spans="1:7" ht="39.950000000000003" customHeight="1" x14ac:dyDescent="0.25">
      <c r="A34" s="643" t="s">
        <v>120</v>
      </c>
      <c r="B34" s="643"/>
      <c r="C34" s="643"/>
      <c r="D34" s="644"/>
      <c r="E34" s="644"/>
      <c r="F34" s="644"/>
      <c r="G34" s="644"/>
    </row>
    <row r="35" spans="1:7" ht="54.95" customHeight="1" x14ac:dyDescent="0.25">
      <c r="A35" s="12"/>
      <c r="B35" s="83"/>
      <c r="C35" s="12"/>
      <c r="D35" s="12"/>
      <c r="E35" s="12"/>
    </row>
    <row r="36" spans="1:7" s="61" customFormat="1" ht="50.1" customHeight="1" x14ac:dyDescent="0.25">
      <c r="A36" s="583" t="s">
        <v>62</v>
      </c>
      <c r="B36" s="583"/>
      <c r="C36" s="583"/>
      <c r="D36" s="645"/>
      <c r="E36" s="645"/>
      <c r="F36" s="645"/>
      <c r="G36" s="645"/>
    </row>
    <row r="37" spans="1:7" ht="15" customHeight="1" x14ac:dyDescent="0.25">
      <c r="A37" s="592" t="s">
        <v>44</v>
      </c>
      <c r="B37" s="592"/>
      <c r="C37" s="592"/>
      <c r="D37" s="646"/>
      <c r="E37" s="646"/>
      <c r="F37" s="646"/>
      <c r="G37" s="646"/>
    </row>
  </sheetData>
  <mergeCells count="23">
    <mergeCell ref="A9:A10"/>
    <mergeCell ref="B1:G1"/>
    <mergeCell ref="B2:G3"/>
    <mergeCell ref="B4:G4"/>
    <mergeCell ref="B5:G5"/>
    <mergeCell ref="B6:G6"/>
    <mergeCell ref="D31:G31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0:C30"/>
    <mergeCell ref="A31:C31"/>
    <mergeCell ref="A32:G32"/>
    <mergeCell ref="A33:G33"/>
    <mergeCell ref="A34:G34"/>
    <mergeCell ref="A36:G36"/>
    <mergeCell ref="A37:G37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4" zoomScaleNormal="100" workbookViewId="0">
      <selection activeCell="B6" sqref="B6:G6"/>
    </sheetView>
  </sheetViews>
  <sheetFormatPr baseColWidth="10" defaultRowHeight="15" x14ac:dyDescent="0.25"/>
  <cols>
    <col min="1" max="1" width="50.7109375" style="1" customWidth="1"/>
    <col min="2" max="2" width="6.7109375" style="77" customWidth="1"/>
    <col min="3" max="3" width="10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207" t="s">
        <v>29</v>
      </c>
      <c r="B1" s="666" t="s">
        <v>112</v>
      </c>
      <c r="C1" s="640"/>
      <c r="D1" s="640"/>
      <c r="E1" s="640"/>
      <c r="F1" s="640"/>
      <c r="G1" s="640"/>
    </row>
    <row r="2" spans="1:7" ht="15" customHeight="1" x14ac:dyDescent="0.25">
      <c r="A2" s="1" t="s">
        <v>46</v>
      </c>
      <c r="B2" s="666" t="s">
        <v>43</v>
      </c>
      <c r="C2" s="667"/>
      <c r="D2" s="667"/>
      <c r="E2" s="667"/>
      <c r="F2" s="667"/>
      <c r="G2" s="667"/>
    </row>
    <row r="3" spans="1:7" ht="15" customHeight="1" x14ac:dyDescent="0.25">
      <c r="A3" s="1" t="s">
        <v>47</v>
      </c>
      <c r="B3" s="667"/>
      <c r="C3" s="667"/>
      <c r="D3" s="667"/>
      <c r="E3" s="667"/>
      <c r="F3" s="667"/>
      <c r="G3" s="667"/>
    </row>
    <row r="4" spans="1:7" ht="24.95" customHeight="1" x14ac:dyDescent="0.25">
      <c r="A4" s="68"/>
      <c r="B4" s="660" t="s">
        <v>25</v>
      </c>
      <c r="C4" s="661"/>
      <c r="D4" s="661"/>
      <c r="E4" s="661"/>
      <c r="F4" s="661"/>
      <c r="G4" s="661"/>
    </row>
    <row r="5" spans="1:7" ht="39.950000000000003" customHeight="1" x14ac:dyDescent="0.25">
      <c r="A5" s="67"/>
      <c r="B5" s="662" t="s">
        <v>41</v>
      </c>
      <c r="C5" s="663"/>
      <c r="D5" s="663"/>
      <c r="E5" s="663"/>
      <c r="F5" s="663"/>
      <c r="G5" s="663"/>
    </row>
    <row r="6" spans="1:7" ht="69.95" customHeight="1" thickBot="1" x14ac:dyDescent="0.3">
      <c r="A6" s="84"/>
      <c r="B6" s="664" t="s">
        <v>45</v>
      </c>
      <c r="C6" s="665"/>
      <c r="D6" s="665"/>
      <c r="E6" s="665"/>
      <c r="F6" s="665"/>
      <c r="G6" s="665"/>
    </row>
    <row r="7" spans="1:7" ht="15" customHeight="1" x14ac:dyDescent="0.25">
      <c r="D7" s="192" t="s">
        <v>37</v>
      </c>
      <c r="E7" s="193" t="s">
        <v>38</v>
      </c>
      <c r="F7" s="193" t="s">
        <v>39</v>
      </c>
      <c r="G7" s="203" t="s">
        <v>40</v>
      </c>
    </row>
    <row r="8" spans="1:7" ht="15" customHeight="1" thickBot="1" x14ac:dyDescent="0.3">
      <c r="A8" s="40"/>
      <c r="B8" s="80"/>
      <c r="C8" s="40"/>
      <c r="D8" s="74">
        <v>13</v>
      </c>
      <c r="E8" s="7">
        <v>13</v>
      </c>
      <c r="F8" s="7">
        <v>10</v>
      </c>
      <c r="G8" s="76">
        <v>7</v>
      </c>
    </row>
    <row r="9" spans="1:7" ht="15" customHeight="1" x14ac:dyDescent="0.25">
      <c r="A9" s="650" t="s">
        <v>164</v>
      </c>
      <c r="B9" s="278" t="s">
        <v>113</v>
      </c>
      <c r="C9" s="205">
        <v>4.8</v>
      </c>
      <c r="D9" s="287"/>
      <c r="E9" s="362"/>
      <c r="F9" s="362"/>
      <c r="G9" s="363"/>
    </row>
    <row r="10" spans="1:7" ht="15" customHeight="1" thickBot="1" x14ac:dyDescent="0.3">
      <c r="A10" s="651"/>
      <c r="B10" s="7" t="s">
        <v>114</v>
      </c>
      <c r="C10" s="206">
        <v>12</v>
      </c>
      <c r="D10" s="364"/>
      <c r="E10" s="365"/>
      <c r="F10" s="365"/>
      <c r="G10" s="366"/>
    </row>
    <row r="11" spans="1:7" ht="15" customHeight="1" x14ac:dyDescent="0.25">
      <c r="A11" s="650" t="s">
        <v>169</v>
      </c>
      <c r="B11" s="278" t="s">
        <v>113</v>
      </c>
      <c r="C11" s="205">
        <v>4.8</v>
      </c>
      <c r="D11" s="287"/>
      <c r="E11" s="362"/>
      <c r="F11" s="362"/>
      <c r="G11" s="363"/>
    </row>
    <row r="12" spans="1:7" ht="15" customHeight="1" thickBot="1" x14ac:dyDescent="0.3">
      <c r="A12" s="651"/>
      <c r="B12" s="7" t="s">
        <v>114</v>
      </c>
      <c r="C12" s="206">
        <v>12</v>
      </c>
      <c r="D12" s="364"/>
      <c r="E12" s="365"/>
      <c r="F12" s="365"/>
      <c r="G12" s="366"/>
    </row>
    <row r="13" spans="1:7" ht="15" customHeight="1" x14ac:dyDescent="0.25">
      <c r="A13" s="652" t="s">
        <v>149</v>
      </c>
      <c r="B13" s="278" t="s">
        <v>113</v>
      </c>
      <c r="C13" s="205">
        <v>5.4</v>
      </c>
      <c r="D13" s="287"/>
      <c r="E13" s="362"/>
      <c r="F13" s="362"/>
      <c r="G13" s="363"/>
    </row>
    <row r="14" spans="1:7" ht="15" customHeight="1" thickBot="1" x14ac:dyDescent="0.3">
      <c r="A14" s="653"/>
      <c r="B14" s="7" t="s">
        <v>114</v>
      </c>
      <c r="C14" s="206">
        <v>13.5</v>
      </c>
      <c r="D14" s="364"/>
      <c r="E14" s="365"/>
      <c r="F14" s="365"/>
      <c r="G14" s="366"/>
    </row>
    <row r="15" spans="1:7" ht="15" customHeight="1" x14ac:dyDescent="0.25">
      <c r="A15" s="652" t="s">
        <v>167</v>
      </c>
      <c r="B15" s="278" t="s">
        <v>113</v>
      </c>
      <c r="C15" s="205">
        <v>6.4</v>
      </c>
      <c r="D15" s="287"/>
      <c r="E15" s="362"/>
      <c r="F15" s="362"/>
      <c r="G15" s="363"/>
    </row>
    <row r="16" spans="1:7" ht="15" customHeight="1" thickBot="1" x14ac:dyDescent="0.3">
      <c r="A16" s="653"/>
      <c r="B16" s="7" t="s">
        <v>114</v>
      </c>
      <c r="C16" s="206">
        <v>16</v>
      </c>
      <c r="D16" s="364"/>
      <c r="E16" s="365"/>
      <c r="F16" s="365"/>
      <c r="G16" s="366"/>
    </row>
    <row r="17" spans="1:7" ht="15" customHeight="1" x14ac:dyDescent="0.25">
      <c r="A17" s="652" t="s">
        <v>150</v>
      </c>
      <c r="B17" s="278" t="s">
        <v>113</v>
      </c>
      <c r="C17" s="205">
        <v>3.8</v>
      </c>
      <c r="D17" s="287"/>
      <c r="E17" s="362"/>
      <c r="F17" s="362"/>
      <c r="G17" s="363"/>
    </row>
    <row r="18" spans="1:7" ht="15" customHeight="1" thickBot="1" x14ac:dyDescent="0.3">
      <c r="A18" s="653"/>
      <c r="B18" s="7" t="s">
        <v>114</v>
      </c>
      <c r="C18" s="206">
        <v>9.5</v>
      </c>
      <c r="D18" s="364"/>
      <c r="E18" s="365"/>
      <c r="F18" s="365"/>
      <c r="G18" s="366"/>
    </row>
    <row r="19" spans="1:7" ht="15" customHeight="1" x14ac:dyDescent="0.25">
      <c r="A19" s="650" t="s">
        <v>165</v>
      </c>
      <c r="B19" s="278" t="s">
        <v>113</v>
      </c>
      <c r="C19" s="205">
        <v>8.4</v>
      </c>
      <c r="D19" s="287"/>
      <c r="E19" s="362"/>
      <c r="F19" s="362"/>
      <c r="G19" s="363"/>
    </row>
    <row r="20" spans="1:7" ht="15" customHeight="1" thickBot="1" x14ac:dyDescent="0.3">
      <c r="A20" s="651"/>
      <c r="B20" s="7" t="s">
        <v>114</v>
      </c>
      <c r="C20" s="206">
        <v>21</v>
      </c>
      <c r="D20" s="364"/>
      <c r="E20" s="365"/>
      <c r="F20" s="365"/>
      <c r="G20" s="366"/>
    </row>
    <row r="21" spans="1:7" ht="15" customHeight="1" x14ac:dyDescent="0.25">
      <c r="A21" s="650" t="s">
        <v>168</v>
      </c>
      <c r="B21" s="278" t="s">
        <v>113</v>
      </c>
      <c r="C21" s="205">
        <v>8.4</v>
      </c>
      <c r="D21" s="287"/>
      <c r="E21" s="362"/>
      <c r="F21" s="362"/>
      <c r="G21" s="363"/>
    </row>
    <row r="22" spans="1:7" ht="15" customHeight="1" thickBot="1" x14ac:dyDescent="0.3">
      <c r="A22" s="651"/>
      <c r="B22" s="7" t="s">
        <v>114</v>
      </c>
      <c r="C22" s="206">
        <v>21</v>
      </c>
      <c r="D22" s="364"/>
      <c r="E22" s="365"/>
      <c r="F22" s="365"/>
      <c r="G22" s="366"/>
    </row>
    <row r="23" spans="1:7" ht="15" customHeight="1" x14ac:dyDescent="0.25">
      <c r="A23" s="652" t="s">
        <v>170</v>
      </c>
      <c r="B23" s="278" t="s">
        <v>113</v>
      </c>
      <c r="C23" s="205">
        <v>4</v>
      </c>
      <c r="D23" s="287"/>
      <c r="E23" s="362"/>
      <c r="F23" s="362"/>
      <c r="G23" s="363"/>
    </row>
    <row r="24" spans="1:7" ht="15" customHeight="1" thickBot="1" x14ac:dyDescent="0.3">
      <c r="A24" s="653"/>
      <c r="B24" s="7" t="s">
        <v>114</v>
      </c>
      <c r="C24" s="206">
        <v>10</v>
      </c>
      <c r="D24" s="364"/>
      <c r="E24" s="365"/>
      <c r="F24" s="365"/>
      <c r="G24" s="366"/>
    </row>
    <row r="25" spans="1:7" ht="15" customHeight="1" x14ac:dyDescent="0.25">
      <c r="A25" s="652" t="s">
        <v>166</v>
      </c>
      <c r="B25" s="278" t="s">
        <v>113</v>
      </c>
      <c r="C25" s="205">
        <v>7.8</v>
      </c>
      <c r="D25" s="287"/>
      <c r="E25" s="362"/>
      <c r="F25" s="362"/>
      <c r="G25" s="363"/>
    </row>
    <row r="26" spans="1:7" ht="15" customHeight="1" thickBot="1" x14ac:dyDescent="0.3">
      <c r="A26" s="653"/>
      <c r="B26" s="7" t="s">
        <v>114</v>
      </c>
      <c r="C26" s="206">
        <v>19.5</v>
      </c>
      <c r="D26" s="364"/>
      <c r="E26" s="365"/>
      <c r="F26" s="365"/>
      <c r="G26" s="366"/>
    </row>
    <row r="27" spans="1:7" ht="15" customHeight="1" x14ac:dyDescent="0.25">
      <c r="A27" s="652" t="s">
        <v>151</v>
      </c>
      <c r="B27" s="278" t="s">
        <v>113</v>
      </c>
      <c r="C27" s="205">
        <v>6</v>
      </c>
      <c r="D27" s="287"/>
      <c r="E27" s="362"/>
      <c r="F27" s="362"/>
      <c r="G27" s="363"/>
    </row>
    <row r="28" spans="1:7" ht="15" customHeight="1" thickBot="1" x14ac:dyDescent="0.3">
      <c r="A28" s="653"/>
      <c r="B28" s="7" t="s">
        <v>114</v>
      </c>
      <c r="C28" s="206">
        <v>15</v>
      </c>
      <c r="D28" s="364"/>
      <c r="E28" s="365"/>
      <c r="F28" s="365"/>
      <c r="G28" s="366"/>
    </row>
    <row r="29" spans="1:7" ht="9.9499999999999993" customHeight="1" thickBot="1" x14ac:dyDescent="0.3">
      <c r="A29" s="66"/>
      <c r="B29" s="81"/>
      <c r="C29" s="66"/>
      <c r="D29" s="40"/>
      <c r="E29" s="42"/>
      <c r="F29" s="40"/>
      <c r="G29" s="40"/>
    </row>
    <row r="30" spans="1:7" ht="20.100000000000001" customHeight="1" thickBot="1" x14ac:dyDescent="0.3">
      <c r="A30" s="654" t="s">
        <v>105</v>
      </c>
      <c r="B30" s="655"/>
      <c r="C30" s="655"/>
      <c r="D30" s="315"/>
      <c r="E30" s="316">
        <f>SUMPRODUCT(C9:C28,E9:E28)</f>
        <v>0</v>
      </c>
      <c r="F30" s="316">
        <f>SUMPRODUCT(C9:C28,F9:F28)</f>
        <v>0</v>
      </c>
      <c r="G30" s="317">
        <f>SUMPRODUCT(C9:C28,G9:G28)</f>
        <v>0</v>
      </c>
    </row>
    <row r="31" spans="1:7" ht="20.100000000000001" customHeight="1" thickBot="1" x14ac:dyDescent="0.3">
      <c r="A31" s="654" t="s">
        <v>115</v>
      </c>
      <c r="B31" s="656"/>
      <c r="C31" s="656"/>
      <c r="D31" s="647">
        <f>SUM(D30,E30,F30,G30)</f>
        <v>0</v>
      </c>
      <c r="E31" s="648"/>
      <c r="F31" s="648"/>
      <c r="G31" s="649"/>
    </row>
    <row r="32" spans="1:7" ht="30" customHeight="1" x14ac:dyDescent="0.25">
      <c r="A32" s="592" t="s">
        <v>118</v>
      </c>
      <c r="B32" s="592"/>
      <c r="C32" s="592"/>
      <c r="D32" s="640"/>
      <c r="E32" s="640"/>
      <c r="F32" s="640"/>
      <c r="G32" s="640"/>
    </row>
    <row r="33" spans="1:7" ht="30" customHeight="1" x14ac:dyDescent="0.25">
      <c r="A33" s="641" t="s">
        <v>119</v>
      </c>
      <c r="B33" s="642"/>
      <c r="C33" s="642"/>
      <c r="D33" s="642"/>
      <c r="E33" s="642"/>
      <c r="F33" s="642"/>
      <c r="G33" s="642"/>
    </row>
    <row r="34" spans="1:7" ht="39.950000000000003" customHeight="1" x14ac:dyDescent="0.25">
      <c r="A34" s="643" t="s">
        <v>120</v>
      </c>
      <c r="B34" s="643"/>
      <c r="C34" s="643"/>
      <c r="D34" s="644"/>
      <c r="E34" s="644"/>
      <c r="F34" s="644"/>
      <c r="G34" s="644"/>
    </row>
    <row r="35" spans="1:7" ht="54.95" customHeight="1" x14ac:dyDescent="0.25">
      <c r="A35" s="12"/>
      <c r="B35" s="83"/>
      <c r="C35" s="12"/>
      <c r="D35" s="12"/>
      <c r="E35" s="12"/>
    </row>
    <row r="36" spans="1:7" s="61" customFormat="1" ht="50.1" customHeight="1" x14ac:dyDescent="0.25">
      <c r="A36" s="583" t="s">
        <v>62</v>
      </c>
      <c r="B36" s="583"/>
      <c r="C36" s="583"/>
      <c r="D36" s="645"/>
      <c r="E36" s="645"/>
      <c r="F36" s="645"/>
      <c r="G36" s="645"/>
    </row>
    <row r="37" spans="1:7" ht="15" customHeight="1" x14ac:dyDescent="0.25">
      <c r="A37" s="592" t="s">
        <v>44</v>
      </c>
      <c r="B37" s="592"/>
      <c r="C37" s="592"/>
      <c r="D37" s="646"/>
      <c r="E37" s="646"/>
      <c r="F37" s="646"/>
      <c r="G37" s="646"/>
    </row>
  </sheetData>
  <mergeCells count="23">
    <mergeCell ref="A32:G32"/>
    <mergeCell ref="A33:G33"/>
    <mergeCell ref="A34:G34"/>
    <mergeCell ref="A36:G36"/>
    <mergeCell ref="A37:G37"/>
    <mergeCell ref="D31:G31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0:C30"/>
    <mergeCell ref="A31:C31"/>
    <mergeCell ref="A9:A10"/>
    <mergeCell ref="B1:G1"/>
    <mergeCell ref="B2:G3"/>
    <mergeCell ref="B4:G4"/>
    <mergeCell ref="B5:G5"/>
    <mergeCell ref="B6:G6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30:G3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5" zoomScaleNormal="100" workbookViewId="0">
      <selection activeCell="M9" sqref="M9"/>
    </sheetView>
  </sheetViews>
  <sheetFormatPr baseColWidth="10" defaultRowHeight="15" x14ac:dyDescent="0.25"/>
  <cols>
    <col min="1" max="1" width="9.7109375" style="1" customWidth="1"/>
    <col min="2" max="2" width="38.7109375" style="1" customWidth="1"/>
    <col min="3" max="3" width="8.7109375" style="1" customWidth="1"/>
    <col min="4" max="7" width="10.7109375" style="1" customWidth="1"/>
    <col min="8" max="16384" width="11.42578125" style="1"/>
  </cols>
  <sheetData>
    <row r="1" spans="1:7" ht="60" customHeight="1" x14ac:dyDescent="0.25">
      <c r="A1" s="679" t="s">
        <v>29</v>
      </c>
      <c r="B1" s="680"/>
      <c r="C1" s="681" t="s">
        <v>192</v>
      </c>
      <c r="D1" s="682"/>
      <c r="E1" s="682"/>
      <c r="F1" s="682"/>
      <c r="G1" s="683"/>
    </row>
    <row r="2" spans="1:7" ht="15" customHeight="1" x14ac:dyDescent="0.25">
      <c r="A2" s="1" t="s">
        <v>46</v>
      </c>
      <c r="C2" s="684">
        <v>2025</v>
      </c>
      <c r="D2" s="667"/>
      <c r="E2" s="667"/>
      <c r="F2" s="667"/>
      <c r="G2" s="685"/>
    </row>
    <row r="3" spans="1:7" ht="15" customHeight="1" thickBot="1" x14ac:dyDescent="0.3">
      <c r="A3" s="1" t="s">
        <v>47</v>
      </c>
      <c r="C3" s="686"/>
      <c r="D3" s="687"/>
      <c r="E3" s="687"/>
      <c r="F3" s="687"/>
      <c r="G3" s="688"/>
    </row>
    <row r="4" spans="1:7" ht="24.95" customHeight="1" x14ac:dyDescent="0.25">
      <c r="A4" s="68"/>
      <c r="B4" s="68"/>
      <c r="C4" s="689" t="s">
        <v>210</v>
      </c>
      <c r="D4" s="690"/>
      <c r="E4" s="690"/>
      <c r="F4" s="690"/>
      <c r="G4" s="691"/>
    </row>
    <row r="5" spans="1:7" ht="39.950000000000003" customHeight="1" x14ac:dyDescent="0.25">
      <c r="A5" s="68"/>
      <c r="B5" s="68"/>
      <c r="C5" s="692" t="s">
        <v>26</v>
      </c>
      <c r="D5" s="693"/>
      <c r="E5" s="693"/>
      <c r="F5" s="693"/>
      <c r="G5" s="694"/>
    </row>
    <row r="6" spans="1:7" ht="69.95" customHeight="1" thickBot="1" x14ac:dyDescent="0.3">
      <c r="A6" s="403"/>
      <c r="B6" s="403"/>
      <c r="C6" s="695" t="s">
        <v>219</v>
      </c>
      <c r="D6" s="696"/>
      <c r="E6" s="696"/>
      <c r="F6" s="696"/>
      <c r="G6" s="697"/>
    </row>
    <row r="7" spans="1:7" ht="9.9499999999999993" customHeight="1" thickBot="1" x14ac:dyDescent="0.3">
      <c r="A7" s="84"/>
      <c r="B7" s="84"/>
      <c r="C7" s="216"/>
      <c r="D7" s="216"/>
      <c r="E7" s="216"/>
      <c r="F7" s="216"/>
      <c r="G7" s="233"/>
    </row>
    <row r="8" spans="1:7" ht="20.100000000000001" customHeight="1" x14ac:dyDescent="0.25">
      <c r="D8" s="214" t="s">
        <v>38</v>
      </c>
      <c r="E8" s="227" t="s">
        <v>211</v>
      </c>
      <c r="F8" s="227" t="s">
        <v>212</v>
      </c>
      <c r="G8" s="228" t="s">
        <v>2</v>
      </c>
    </row>
    <row r="9" spans="1:7" ht="15" customHeight="1" x14ac:dyDescent="0.25">
      <c r="A9" s="40"/>
      <c r="B9" s="40"/>
      <c r="C9" s="560"/>
      <c r="D9" s="408">
        <v>20</v>
      </c>
      <c r="E9" s="253">
        <v>19</v>
      </c>
      <c r="F9" s="253">
        <v>25</v>
      </c>
      <c r="G9" s="404">
        <v>18</v>
      </c>
    </row>
    <row r="10" spans="1:7" ht="15" customHeight="1" thickBot="1" x14ac:dyDescent="0.3">
      <c r="A10" s="40"/>
      <c r="B10" s="40"/>
      <c r="C10" s="698"/>
      <c r="D10" s="699" t="s">
        <v>213</v>
      </c>
      <c r="E10" s="700"/>
      <c r="F10" s="700"/>
      <c r="G10" s="701"/>
    </row>
    <row r="11" spans="1:7" ht="20.100000000000001" customHeight="1" x14ac:dyDescent="0.25">
      <c r="A11" s="702" t="s">
        <v>214</v>
      </c>
      <c r="B11" s="407" t="s">
        <v>200</v>
      </c>
      <c r="C11" s="414">
        <v>1</v>
      </c>
      <c r="D11" s="405"/>
      <c r="E11" s="405"/>
      <c r="F11" s="405"/>
      <c r="G11" s="406"/>
    </row>
    <row r="12" spans="1:7" ht="20.100000000000001" customHeight="1" x14ac:dyDescent="0.25">
      <c r="A12" s="579"/>
      <c r="B12" s="384" t="s">
        <v>201</v>
      </c>
      <c r="C12" s="415">
        <v>5.5</v>
      </c>
      <c r="D12" s="182"/>
      <c r="E12" s="182"/>
      <c r="F12" s="182"/>
      <c r="G12" s="183"/>
    </row>
    <row r="13" spans="1:7" ht="20.100000000000001" customHeight="1" thickBot="1" x14ac:dyDescent="0.3">
      <c r="A13" s="703"/>
      <c r="B13" s="393" t="s">
        <v>202</v>
      </c>
      <c r="C13" s="416">
        <v>8.5</v>
      </c>
      <c r="D13" s="185"/>
      <c r="E13" s="185"/>
      <c r="F13" s="185"/>
      <c r="G13" s="186"/>
    </row>
    <row r="14" spans="1:7" ht="20.100000000000001" customHeight="1" x14ac:dyDescent="0.25">
      <c r="A14" s="702" t="s">
        <v>209</v>
      </c>
      <c r="B14" s="384" t="s">
        <v>203</v>
      </c>
      <c r="C14" s="415">
        <v>1.8</v>
      </c>
      <c r="D14" s="182"/>
      <c r="E14" s="182"/>
      <c r="F14" s="182"/>
      <c r="G14" s="183"/>
    </row>
    <row r="15" spans="1:7" ht="20.100000000000001" customHeight="1" x14ac:dyDescent="0.25">
      <c r="A15" s="579"/>
      <c r="B15" s="384" t="s">
        <v>204</v>
      </c>
      <c r="C15" s="415">
        <v>1.9</v>
      </c>
      <c r="D15" s="182"/>
      <c r="E15" s="182"/>
      <c r="F15" s="182"/>
      <c r="G15" s="183"/>
    </row>
    <row r="16" spans="1:7" ht="20.100000000000001" customHeight="1" x14ac:dyDescent="0.25">
      <c r="A16" s="579"/>
      <c r="B16" s="384" t="s">
        <v>217</v>
      </c>
      <c r="C16" s="415">
        <v>2</v>
      </c>
      <c r="D16" s="182"/>
      <c r="E16" s="182"/>
      <c r="F16" s="182"/>
      <c r="G16" s="183"/>
    </row>
    <row r="17" spans="1:7" ht="20.100000000000001" customHeight="1" x14ac:dyDescent="0.25">
      <c r="A17" s="579"/>
      <c r="B17" s="384" t="s">
        <v>218</v>
      </c>
      <c r="C17" s="415">
        <v>2.1</v>
      </c>
      <c r="D17" s="182"/>
      <c r="E17" s="182"/>
      <c r="F17" s="182"/>
      <c r="G17" s="183"/>
    </row>
    <row r="18" spans="1:7" ht="30" customHeight="1" x14ac:dyDescent="0.25">
      <c r="A18" s="579"/>
      <c r="B18" s="384" t="s">
        <v>215</v>
      </c>
      <c r="C18" s="415">
        <v>2.2000000000000002</v>
      </c>
      <c r="D18" s="182"/>
      <c r="E18" s="182"/>
      <c r="F18" s="182"/>
      <c r="G18" s="183"/>
    </row>
    <row r="19" spans="1:7" ht="20.100000000000001" customHeight="1" x14ac:dyDescent="0.25">
      <c r="A19" s="579"/>
      <c r="B19" s="384" t="s">
        <v>205</v>
      </c>
      <c r="C19" s="415">
        <v>2.2999999999999998</v>
      </c>
      <c r="D19" s="182"/>
      <c r="E19" s="182"/>
      <c r="F19" s="182"/>
      <c r="G19" s="183"/>
    </row>
    <row r="20" spans="1:7" ht="20.100000000000001" customHeight="1" x14ac:dyDescent="0.25">
      <c r="A20" s="579"/>
      <c r="B20" s="384" t="s">
        <v>206</v>
      </c>
      <c r="C20" s="415">
        <v>2.4</v>
      </c>
      <c r="D20" s="182"/>
      <c r="E20" s="182"/>
      <c r="F20" s="182"/>
      <c r="G20" s="183"/>
    </row>
    <row r="21" spans="1:7" ht="20.100000000000001" customHeight="1" x14ac:dyDescent="0.25">
      <c r="A21" s="579"/>
      <c r="B21" s="384" t="s">
        <v>207</v>
      </c>
      <c r="C21" s="415">
        <v>2.5</v>
      </c>
      <c r="D21" s="182"/>
      <c r="E21" s="182"/>
      <c r="F21" s="182"/>
      <c r="G21" s="183"/>
    </row>
    <row r="22" spans="1:7" ht="30" customHeight="1" x14ac:dyDescent="0.25">
      <c r="A22" s="579"/>
      <c r="B22" s="384" t="s">
        <v>216</v>
      </c>
      <c r="C22" s="415">
        <v>2.8</v>
      </c>
      <c r="D22" s="182"/>
      <c r="E22" s="182"/>
      <c r="F22" s="182"/>
      <c r="G22" s="183"/>
    </row>
    <row r="23" spans="1:7" ht="20.100000000000001" customHeight="1" thickBot="1" x14ac:dyDescent="0.3">
      <c r="A23" s="703"/>
      <c r="B23" s="393" t="s">
        <v>208</v>
      </c>
      <c r="C23" s="416">
        <v>2.5</v>
      </c>
      <c r="D23" s="185"/>
      <c r="E23" s="185"/>
      <c r="F23" s="185"/>
      <c r="G23" s="186"/>
    </row>
    <row r="24" spans="1:7" ht="9.9499999999999993" customHeight="1" thickBot="1" x14ac:dyDescent="0.3">
      <c r="A24" s="66"/>
      <c r="B24" s="66"/>
      <c r="C24" s="66"/>
      <c r="D24" s="42"/>
      <c r="E24" s="42"/>
      <c r="F24" s="40"/>
      <c r="G24" s="40"/>
    </row>
    <row r="25" spans="1:7" ht="20.100000000000001" customHeight="1" x14ac:dyDescent="0.25">
      <c r="A25" s="704" t="s">
        <v>105</v>
      </c>
      <c r="B25" s="704"/>
      <c r="C25" s="705"/>
      <c r="D25" s="409">
        <f>SUMPRODUCT(C11:C23,D11:D23)</f>
        <v>0</v>
      </c>
      <c r="E25" s="409">
        <f>SUMPRODUCT(C11:C23,E11:E23)</f>
        <v>0</v>
      </c>
      <c r="F25" s="409">
        <f>SUMPRODUCT(C11:C23,F11:F23)</f>
        <v>0</v>
      </c>
      <c r="G25" s="410">
        <f>SUMPRODUCT(C11:C23,G11:G23)</f>
        <v>0</v>
      </c>
    </row>
    <row r="26" spans="1:7" ht="20.100000000000001" customHeight="1" thickBot="1" x14ac:dyDescent="0.3">
      <c r="A26" s="674" t="s">
        <v>115</v>
      </c>
      <c r="B26" s="674"/>
      <c r="C26" s="675"/>
      <c r="D26" s="676">
        <f>SUM(D25,E25,F25,G25)</f>
        <v>0</v>
      </c>
      <c r="E26" s="677"/>
      <c r="F26" s="677"/>
      <c r="G26" s="678"/>
    </row>
    <row r="27" spans="1:7" ht="9.9499999999999993" customHeight="1" x14ac:dyDescent="0.25">
      <c r="A27" s="229"/>
      <c r="B27" s="229"/>
      <c r="C27" s="230"/>
      <c r="D27" s="232"/>
      <c r="E27" s="232"/>
      <c r="F27" s="232"/>
      <c r="G27" s="232"/>
    </row>
    <row r="28" spans="1:7" ht="20.100000000000001" customHeight="1" x14ac:dyDescent="0.25">
      <c r="A28" s="668" t="s">
        <v>146</v>
      </c>
      <c r="B28" s="668"/>
      <c r="C28" s="669"/>
      <c r="D28" s="669"/>
      <c r="E28" s="669"/>
      <c r="F28" s="669"/>
      <c r="G28" s="669"/>
    </row>
    <row r="29" spans="1:7" ht="20.100000000000001" customHeight="1" x14ac:dyDescent="0.25">
      <c r="A29" s="670" t="s">
        <v>145</v>
      </c>
      <c r="B29" s="670"/>
      <c r="C29" s="670"/>
      <c r="D29" s="671"/>
      <c r="E29" s="671"/>
      <c r="F29" s="671"/>
      <c r="G29" s="671"/>
    </row>
    <row r="30" spans="1:7" ht="39.950000000000003" customHeight="1" x14ac:dyDescent="0.25">
      <c r="A30" s="672" t="s">
        <v>220</v>
      </c>
      <c r="B30" s="672"/>
      <c r="C30" s="672"/>
      <c r="D30" s="673"/>
      <c r="E30" s="673"/>
      <c r="F30" s="673"/>
      <c r="G30" s="673"/>
    </row>
    <row r="31" spans="1:7" s="61" customFormat="1" ht="60" customHeight="1" x14ac:dyDescent="0.25">
      <c r="A31" s="583" t="s">
        <v>62</v>
      </c>
      <c r="B31" s="583"/>
      <c r="C31" s="583"/>
      <c r="D31" s="645"/>
      <c r="E31" s="645"/>
      <c r="F31" s="645"/>
      <c r="G31" s="645"/>
    </row>
    <row r="32" spans="1:7" ht="15" customHeight="1" x14ac:dyDescent="0.25">
      <c r="A32" s="592" t="s">
        <v>44</v>
      </c>
      <c r="B32" s="592"/>
      <c r="C32" s="592"/>
      <c r="D32" s="646"/>
      <c r="E32" s="646"/>
      <c r="F32" s="646"/>
      <c r="G32" s="646"/>
    </row>
  </sheetData>
  <mergeCells count="18">
    <mergeCell ref="A26:C26"/>
    <mergeCell ref="D26:G26"/>
    <mergeCell ref="A1:B1"/>
    <mergeCell ref="C1:G1"/>
    <mergeCell ref="C2:G3"/>
    <mergeCell ref="C4:G4"/>
    <mergeCell ref="C5:G5"/>
    <mergeCell ref="C6:G6"/>
    <mergeCell ref="C9:C10"/>
    <mergeCell ref="D10:G10"/>
    <mergeCell ref="A11:A13"/>
    <mergeCell ref="A14:A23"/>
    <mergeCell ref="A25:C25"/>
    <mergeCell ref="A28:G28"/>
    <mergeCell ref="A29:G29"/>
    <mergeCell ref="A30:G30"/>
    <mergeCell ref="A31:G31"/>
    <mergeCell ref="A32:G32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J2" sqref="J2"/>
    </sheetView>
  </sheetViews>
  <sheetFormatPr baseColWidth="10" defaultRowHeight="15" x14ac:dyDescent="0.25"/>
  <cols>
    <col min="1" max="1" width="9.7109375" style="1" customWidth="1"/>
    <col min="2" max="2" width="38.7109375" style="1" customWidth="1"/>
    <col min="3" max="3" width="8.7109375" style="1" customWidth="1"/>
    <col min="4" max="7" width="10.7109375" style="1" customWidth="1"/>
    <col min="8" max="16384" width="11.42578125" style="1"/>
  </cols>
  <sheetData>
    <row r="1" spans="1:7" ht="60" customHeight="1" x14ac:dyDescent="0.25">
      <c r="A1" s="679" t="s">
        <v>29</v>
      </c>
      <c r="B1" s="680"/>
      <c r="C1" s="681" t="s">
        <v>192</v>
      </c>
      <c r="D1" s="682"/>
      <c r="E1" s="682"/>
      <c r="F1" s="682"/>
      <c r="G1" s="683"/>
    </row>
    <row r="2" spans="1:7" ht="15" customHeight="1" x14ac:dyDescent="0.25">
      <c r="A2" s="1" t="s">
        <v>46</v>
      </c>
      <c r="C2" s="684">
        <v>2025</v>
      </c>
      <c r="D2" s="667"/>
      <c r="E2" s="667"/>
      <c r="F2" s="667"/>
      <c r="G2" s="685"/>
    </row>
    <row r="3" spans="1:7" ht="15" customHeight="1" thickBot="1" x14ac:dyDescent="0.3">
      <c r="A3" s="1" t="s">
        <v>47</v>
      </c>
      <c r="C3" s="686"/>
      <c r="D3" s="687"/>
      <c r="E3" s="687"/>
      <c r="F3" s="687"/>
      <c r="G3" s="688"/>
    </row>
    <row r="4" spans="1:7" ht="24.95" customHeight="1" x14ac:dyDescent="0.25">
      <c r="A4" s="68"/>
      <c r="B4" s="68"/>
      <c r="C4" s="689" t="s">
        <v>210</v>
      </c>
      <c r="D4" s="690"/>
      <c r="E4" s="690"/>
      <c r="F4" s="690"/>
      <c r="G4" s="691"/>
    </row>
    <row r="5" spans="1:7" ht="39.950000000000003" customHeight="1" x14ac:dyDescent="0.25">
      <c r="A5" s="68"/>
      <c r="B5" s="68"/>
      <c r="C5" s="692" t="s">
        <v>26</v>
      </c>
      <c r="D5" s="693"/>
      <c r="E5" s="693"/>
      <c r="F5" s="693"/>
      <c r="G5" s="694"/>
    </row>
    <row r="6" spans="1:7" ht="69.95" customHeight="1" thickBot="1" x14ac:dyDescent="0.3">
      <c r="A6" s="403"/>
      <c r="B6" s="403"/>
      <c r="C6" s="695" t="s">
        <v>219</v>
      </c>
      <c r="D6" s="696"/>
      <c r="E6" s="696"/>
      <c r="F6" s="696"/>
      <c r="G6" s="697"/>
    </row>
    <row r="7" spans="1:7" ht="9.9499999999999993" customHeight="1" thickBot="1" x14ac:dyDescent="0.3">
      <c r="A7" s="84"/>
      <c r="B7" s="84"/>
      <c r="C7" s="216"/>
      <c r="D7" s="216"/>
      <c r="E7" s="216"/>
      <c r="F7" s="216"/>
      <c r="G7" s="233"/>
    </row>
    <row r="8" spans="1:7" ht="20.100000000000001" customHeight="1" x14ac:dyDescent="0.25">
      <c r="D8" s="214" t="s">
        <v>38</v>
      </c>
      <c r="E8" s="227" t="s">
        <v>211</v>
      </c>
      <c r="F8" s="227" t="s">
        <v>212</v>
      </c>
      <c r="G8" s="228" t="s">
        <v>2</v>
      </c>
    </row>
    <row r="9" spans="1:7" ht="15" customHeight="1" x14ac:dyDescent="0.25">
      <c r="A9" s="40"/>
      <c r="B9" s="40"/>
      <c r="C9" s="560"/>
      <c r="D9" s="408">
        <v>20</v>
      </c>
      <c r="E9" s="253">
        <v>19</v>
      </c>
      <c r="F9" s="253">
        <v>25</v>
      </c>
      <c r="G9" s="404">
        <v>18</v>
      </c>
    </row>
    <row r="10" spans="1:7" ht="15" customHeight="1" thickBot="1" x14ac:dyDescent="0.3">
      <c r="A10" s="40"/>
      <c r="B10" s="40"/>
      <c r="C10" s="698"/>
      <c r="D10" s="699" t="s">
        <v>213</v>
      </c>
      <c r="E10" s="700"/>
      <c r="F10" s="700"/>
      <c r="G10" s="701"/>
    </row>
    <row r="11" spans="1:7" ht="20.100000000000001" customHeight="1" x14ac:dyDescent="0.25">
      <c r="A11" s="702" t="s">
        <v>214</v>
      </c>
      <c r="B11" s="407" t="s">
        <v>200</v>
      </c>
      <c r="C11" s="414">
        <v>1</v>
      </c>
      <c r="D11" s="405"/>
      <c r="E11" s="405"/>
      <c r="F11" s="405"/>
      <c r="G11" s="406"/>
    </row>
    <row r="12" spans="1:7" ht="20.100000000000001" customHeight="1" x14ac:dyDescent="0.25">
      <c r="A12" s="579"/>
      <c r="B12" s="384" t="s">
        <v>201</v>
      </c>
      <c r="C12" s="415">
        <v>5.5</v>
      </c>
      <c r="D12" s="182"/>
      <c r="E12" s="182"/>
      <c r="F12" s="182"/>
      <c r="G12" s="183"/>
    </row>
    <row r="13" spans="1:7" ht="20.100000000000001" customHeight="1" thickBot="1" x14ac:dyDescent="0.3">
      <c r="A13" s="703"/>
      <c r="B13" s="393" t="s">
        <v>202</v>
      </c>
      <c r="C13" s="416">
        <v>8.5</v>
      </c>
      <c r="D13" s="185"/>
      <c r="E13" s="185"/>
      <c r="F13" s="185"/>
      <c r="G13" s="186"/>
    </row>
    <row r="14" spans="1:7" ht="20.100000000000001" customHeight="1" x14ac:dyDescent="0.25">
      <c r="A14" s="702" t="s">
        <v>209</v>
      </c>
      <c r="B14" s="384" t="s">
        <v>203</v>
      </c>
      <c r="C14" s="415">
        <v>1.8</v>
      </c>
      <c r="D14" s="182"/>
      <c r="E14" s="182"/>
      <c r="F14" s="182"/>
      <c r="G14" s="183"/>
    </row>
    <row r="15" spans="1:7" ht="20.100000000000001" customHeight="1" x14ac:dyDescent="0.25">
      <c r="A15" s="579"/>
      <c r="B15" s="384" t="s">
        <v>204</v>
      </c>
      <c r="C15" s="415">
        <v>1.9</v>
      </c>
      <c r="D15" s="182"/>
      <c r="E15" s="182"/>
      <c r="F15" s="182"/>
      <c r="G15" s="183"/>
    </row>
    <row r="16" spans="1:7" ht="20.100000000000001" customHeight="1" x14ac:dyDescent="0.25">
      <c r="A16" s="579"/>
      <c r="B16" s="384" t="s">
        <v>217</v>
      </c>
      <c r="C16" s="415">
        <v>2</v>
      </c>
      <c r="D16" s="182"/>
      <c r="E16" s="182"/>
      <c r="F16" s="182"/>
      <c r="G16" s="183"/>
    </row>
    <row r="17" spans="1:7" ht="20.100000000000001" customHeight="1" x14ac:dyDescent="0.25">
      <c r="A17" s="579"/>
      <c r="B17" s="384" t="s">
        <v>218</v>
      </c>
      <c r="C17" s="415">
        <v>2.1</v>
      </c>
      <c r="D17" s="182"/>
      <c r="E17" s="182"/>
      <c r="F17" s="182"/>
      <c r="G17" s="183"/>
    </row>
    <row r="18" spans="1:7" ht="30" customHeight="1" x14ac:dyDescent="0.25">
      <c r="A18" s="579"/>
      <c r="B18" s="384" t="s">
        <v>215</v>
      </c>
      <c r="C18" s="415">
        <v>2.2000000000000002</v>
      </c>
      <c r="D18" s="182"/>
      <c r="E18" s="182"/>
      <c r="F18" s="182"/>
      <c r="G18" s="183"/>
    </row>
    <row r="19" spans="1:7" ht="20.100000000000001" customHeight="1" x14ac:dyDescent="0.25">
      <c r="A19" s="579"/>
      <c r="B19" s="384" t="s">
        <v>205</v>
      </c>
      <c r="C19" s="415">
        <v>2.2999999999999998</v>
      </c>
      <c r="D19" s="182"/>
      <c r="E19" s="182"/>
      <c r="F19" s="182"/>
      <c r="G19" s="183"/>
    </row>
    <row r="20" spans="1:7" ht="20.100000000000001" customHeight="1" x14ac:dyDescent="0.25">
      <c r="A20" s="579"/>
      <c r="B20" s="384" t="s">
        <v>206</v>
      </c>
      <c r="C20" s="415">
        <v>2.4</v>
      </c>
      <c r="D20" s="182"/>
      <c r="E20" s="182"/>
      <c r="F20" s="182"/>
      <c r="G20" s="183"/>
    </row>
    <row r="21" spans="1:7" ht="20.100000000000001" customHeight="1" x14ac:dyDescent="0.25">
      <c r="A21" s="579"/>
      <c r="B21" s="384" t="s">
        <v>207</v>
      </c>
      <c r="C21" s="415">
        <v>2.5</v>
      </c>
      <c r="D21" s="182"/>
      <c r="E21" s="182"/>
      <c r="F21" s="182"/>
      <c r="G21" s="183"/>
    </row>
    <row r="22" spans="1:7" ht="30" customHeight="1" x14ac:dyDescent="0.25">
      <c r="A22" s="579"/>
      <c r="B22" s="384" t="s">
        <v>216</v>
      </c>
      <c r="C22" s="415">
        <v>2.8</v>
      </c>
      <c r="D22" s="182"/>
      <c r="E22" s="182"/>
      <c r="F22" s="182"/>
      <c r="G22" s="183"/>
    </row>
    <row r="23" spans="1:7" ht="20.100000000000001" customHeight="1" thickBot="1" x14ac:dyDescent="0.3">
      <c r="A23" s="703"/>
      <c r="B23" s="393" t="s">
        <v>208</v>
      </c>
      <c r="C23" s="416">
        <v>2.5</v>
      </c>
      <c r="D23" s="185"/>
      <c r="E23" s="185"/>
      <c r="F23" s="185"/>
      <c r="G23" s="186"/>
    </row>
    <row r="24" spans="1:7" ht="9.9499999999999993" customHeight="1" thickBot="1" x14ac:dyDescent="0.3">
      <c r="A24" s="66"/>
      <c r="B24" s="66"/>
      <c r="C24" s="66"/>
      <c r="D24" s="42"/>
      <c r="E24" s="42"/>
      <c r="F24" s="40"/>
      <c r="G24" s="40"/>
    </row>
    <row r="25" spans="1:7" ht="20.100000000000001" customHeight="1" x14ac:dyDescent="0.25">
      <c r="A25" s="704" t="s">
        <v>105</v>
      </c>
      <c r="B25" s="704"/>
      <c r="C25" s="705"/>
      <c r="D25" s="409"/>
      <c r="E25" s="409"/>
      <c r="F25" s="409"/>
      <c r="G25" s="410"/>
    </row>
    <row r="26" spans="1:7" ht="20.100000000000001" customHeight="1" thickBot="1" x14ac:dyDescent="0.3">
      <c r="A26" s="674" t="s">
        <v>115</v>
      </c>
      <c r="B26" s="674"/>
      <c r="C26" s="675"/>
      <c r="D26" s="706"/>
      <c r="E26" s="706"/>
      <c r="F26" s="706"/>
      <c r="G26" s="707"/>
    </row>
    <row r="27" spans="1:7" ht="9.9499999999999993" customHeight="1" x14ac:dyDescent="0.25">
      <c r="A27" s="229"/>
      <c r="B27" s="229"/>
      <c r="C27" s="230"/>
      <c r="D27" s="232"/>
      <c r="E27" s="232"/>
      <c r="F27" s="232"/>
      <c r="G27" s="232"/>
    </row>
    <row r="28" spans="1:7" ht="20.100000000000001" customHeight="1" x14ac:dyDescent="0.25">
      <c r="A28" s="668" t="s">
        <v>146</v>
      </c>
      <c r="B28" s="668"/>
      <c r="C28" s="669"/>
      <c r="D28" s="669"/>
      <c r="E28" s="669"/>
      <c r="F28" s="669"/>
      <c r="G28" s="669"/>
    </row>
    <row r="29" spans="1:7" ht="20.100000000000001" customHeight="1" x14ac:dyDescent="0.25">
      <c r="A29" s="670" t="s">
        <v>145</v>
      </c>
      <c r="B29" s="670"/>
      <c r="C29" s="670"/>
      <c r="D29" s="671"/>
      <c r="E29" s="671"/>
      <c r="F29" s="671"/>
      <c r="G29" s="671"/>
    </row>
    <row r="30" spans="1:7" ht="39.950000000000003" customHeight="1" x14ac:dyDescent="0.25">
      <c r="A30" s="672" t="s">
        <v>220</v>
      </c>
      <c r="B30" s="672"/>
      <c r="C30" s="672"/>
      <c r="D30" s="673"/>
      <c r="E30" s="673"/>
      <c r="F30" s="673"/>
      <c r="G30" s="673"/>
    </row>
    <row r="31" spans="1:7" s="61" customFormat="1" ht="60" customHeight="1" x14ac:dyDescent="0.25">
      <c r="A31" s="583" t="s">
        <v>62</v>
      </c>
      <c r="B31" s="583"/>
      <c r="C31" s="583"/>
      <c r="D31" s="645"/>
      <c r="E31" s="645"/>
      <c r="F31" s="645"/>
      <c r="G31" s="645"/>
    </row>
    <row r="32" spans="1:7" ht="15" customHeight="1" x14ac:dyDescent="0.25">
      <c r="A32" s="592" t="s">
        <v>44</v>
      </c>
      <c r="B32" s="592"/>
      <c r="C32" s="592"/>
      <c r="D32" s="646"/>
      <c r="E32" s="646"/>
      <c r="F32" s="646"/>
      <c r="G32" s="646"/>
    </row>
  </sheetData>
  <mergeCells count="18">
    <mergeCell ref="A11:A13"/>
    <mergeCell ref="A14:A23"/>
    <mergeCell ref="A1:B1"/>
    <mergeCell ref="A30:G30"/>
    <mergeCell ref="A31:G31"/>
    <mergeCell ref="C9:C10"/>
    <mergeCell ref="C1:G1"/>
    <mergeCell ref="C2:G3"/>
    <mergeCell ref="C4:G4"/>
    <mergeCell ref="C5:G5"/>
    <mergeCell ref="C6:G6"/>
    <mergeCell ref="D10:G10"/>
    <mergeCell ref="A32:G32"/>
    <mergeCell ref="A25:C25"/>
    <mergeCell ref="A26:C26"/>
    <mergeCell ref="D26:G26"/>
    <mergeCell ref="A28:G28"/>
    <mergeCell ref="A29:G29"/>
  </mergeCells>
  <phoneticPr fontId="20" type="noConversion"/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G15" sqref="G15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3" width="20.7109375" style="1" customWidth="1"/>
    <col min="4" max="5" width="12.7109375" style="1" customWidth="1"/>
    <col min="6" max="16384" width="11.42578125" style="1"/>
  </cols>
  <sheetData>
    <row r="1" spans="1:5" ht="20.100000000000001" customHeight="1" x14ac:dyDescent="0.25">
      <c r="A1" s="679" t="s">
        <v>48</v>
      </c>
      <c r="B1" s="708"/>
      <c r="C1" s="554" t="s">
        <v>192</v>
      </c>
      <c r="D1" s="709"/>
      <c r="E1" s="710"/>
    </row>
    <row r="2" spans="1:5" ht="20.100000000000001" customHeight="1" x14ac:dyDescent="0.25">
      <c r="A2" s="679" t="s">
        <v>49</v>
      </c>
      <c r="B2" s="708"/>
      <c r="C2" s="711"/>
      <c r="D2" s="712"/>
      <c r="E2" s="713"/>
    </row>
    <row r="3" spans="1:5" ht="20.100000000000001" customHeight="1" x14ac:dyDescent="0.25">
      <c r="A3" s="714" t="s">
        <v>46</v>
      </c>
      <c r="B3" s="708"/>
      <c r="C3" s="715">
        <v>2025</v>
      </c>
      <c r="D3" s="712"/>
      <c r="E3" s="713"/>
    </row>
    <row r="4" spans="1:5" ht="20.100000000000001" customHeight="1" thickBot="1" x14ac:dyDescent="0.3">
      <c r="A4" s="714" t="s">
        <v>47</v>
      </c>
      <c r="B4" s="708"/>
      <c r="C4" s="716"/>
      <c r="D4" s="717"/>
      <c r="E4" s="718"/>
    </row>
    <row r="5" spans="1:5" ht="30" customHeight="1" x14ac:dyDescent="0.25">
      <c r="A5" s="68"/>
      <c r="B5" s="68"/>
      <c r="C5" s="719" t="s">
        <v>210</v>
      </c>
      <c r="D5" s="720"/>
      <c r="E5" s="721"/>
    </row>
    <row r="6" spans="1:5" ht="39.950000000000003" customHeight="1" x14ac:dyDescent="0.25">
      <c r="A6" s="67"/>
      <c r="B6" s="67"/>
      <c r="C6" s="722" t="s">
        <v>41</v>
      </c>
      <c r="D6" s="723"/>
      <c r="E6" s="724"/>
    </row>
    <row r="7" spans="1:5" ht="80.099999999999994" customHeight="1" thickBot="1" x14ac:dyDescent="0.3">
      <c r="A7" s="67"/>
      <c r="B7" s="67"/>
      <c r="C7" s="725" t="s">
        <v>45</v>
      </c>
      <c r="D7" s="726"/>
      <c r="E7" s="727"/>
    </row>
    <row r="8" spans="1:5" ht="20.100000000000001" customHeight="1" thickBot="1" x14ac:dyDescent="0.3">
      <c r="A8" s="560"/>
      <c r="B8" s="560"/>
      <c r="C8" s="560"/>
      <c r="D8" s="667"/>
    </row>
    <row r="9" spans="1:5" ht="20.100000000000001" customHeight="1" x14ac:dyDescent="0.25">
      <c r="A9" s="728" t="s">
        <v>193</v>
      </c>
      <c r="B9" s="729"/>
      <c r="C9" s="729"/>
      <c r="D9" s="729"/>
      <c r="E9" s="730"/>
    </row>
    <row r="10" spans="1:5" ht="27" customHeight="1" thickBot="1" x14ac:dyDescent="0.3">
      <c r="A10" s="411" t="s">
        <v>194</v>
      </c>
      <c r="B10" s="412" t="s">
        <v>195</v>
      </c>
      <c r="C10" s="54" t="s">
        <v>196</v>
      </c>
      <c r="D10" s="413" t="s">
        <v>197</v>
      </c>
      <c r="E10" s="147" t="s">
        <v>198</v>
      </c>
    </row>
    <row r="11" spans="1:5" ht="24.95" customHeight="1" x14ac:dyDescent="0.25">
      <c r="A11" s="395"/>
      <c r="B11" s="396"/>
      <c r="C11" s="397"/>
      <c r="D11" s="398"/>
      <c r="E11" s="143"/>
    </row>
    <row r="12" spans="1:5" ht="24.95" customHeight="1" x14ac:dyDescent="0.25">
      <c r="A12" s="399"/>
      <c r="B12" s="383"/>
      <c r="C12" s="73"/>
      <c r="D12" s="400"/>
      <c r="E12" s="386"/>
    </row>
    <row r="13" spans="1:5" ht="24.95" customHeight="1" x14ac:dyDescent="0.25">
      <c r="A13" s="401"/>
      <c r="B13" s="388"/>
      <c r="C13" s="402"/>
      <c r="D13" s="402"/>
      <c r="E13" s="390"/>
    </row>
    <row r="14" spans="1:5" ht="24.95" customHeight="1" x14ac:dyDescent="0.25">
      <c r="A14" s="401"/>
      <c r="B14" s="388"/>
      <c r="C14" s="402"/>
      <c r="D14" s="402"/>
      <c r="E14" s="390"/>
    </row>
    <row r="15" spans="1:5" ht="24.95" customHeight="1" x14ac:dyDescent="0.25">
      <c r="A15" s="401"/>
      <c r="B15" s="388"/>
      <c r="C15" s="402"/>
      <c r="D15" s="402"/>
      <c r="E15" s="390"/>
    </row>
    <row r="16" spans="1:5" ht="24.95" customHeight="1" x14ac:dyDescent="0.25">
      <c r="A16" s="72"/>
      <c r="B16" s="383"/>
      <c r="C16" s="384"/>
      <c r="D16" s="385"/>
      <c r="E16" s="386"/>
    </row>
    <row r="17" spans="1:5" ht="24.95" customHeight="1" x14ac:dyDescent="0.25">
      <c r="A17" s="72"/>
      <c r="B17" s="383"/>
      <c r="C17" s="384"/>
      <c r="D17" s="385"/>
      <c r="E17" s="386"/>
    </row>
    <row r="18" spans="1:5" ht="24.95" customHeight="1" x14ac:dyDescent="0.25">
      <c r="A18" s="387"/>
      <c r="B18" s="388"/>
      <c r="C18" s="389"/>
      <c r="D18" s="389"/>
      <c r="E18" s="390"/>
    </row>
    <row r="19" spans="1:5" ht="24.95" customHeight="1" x14ac:dyDescent="0.25">
      <c r="A19" s="387"/>
      <c r="B19" s="388"/>
      <c r="C19" s="389"/>
      <c r="D19" s="389"/>
      <c r="E19" s="390"/>
    </row>
    <row r="20" spans="1:5" ht="24.95" customHeight="1" x14ac:dyDescent="0.25">
      <c r="A20" s="72"/>
      <c r="B20" s="383"/>
      <c r="C20" s="384"/>
      <c r="D20" s="385"/>
      <c r="E20" s="386"/>
    </row>
    <row r="21" spans="1:5" ht="24.95" customHeight="1" x14ac:dyDescent="0.25">
      <c r="A21" s="387"/>
      <c r="B21" s="388"/>
      <c r="C21" s="384"/>
      <c r="D21" s="385"/>
      <c r="E21" s="386"/>
    </row>
    <row r="22" spans="1:5" ht="24.95" customHeight="1" thickBot="1" x14ac:dyDescent="0.3">
      <c r="A22" s="391"/>
      <c r="B22" s="392"/>
      <c r="C22" s="393"/>
      <c r="D22" s="394"/>
      <c r="E22" s="147"/>
    </row>
    <row r="23" spans="1:5" ht="9.9499999999999993" customHeight="1" x14ac:dyDescent="0.25">
      <c r="A23" s="114"/>
      <c r="B23" s="66"/>
      <c r="C23" s="66"/>
      <c r="D23" s="41"/>
      <c r="E23" s="40"/>
    </row>
    <row r="24" spans="1:5" ht="15" customHeight="1" x14ac:dyDescent="0.25">
      <c r="A24" s="614" t="s">
        <v>199</v>
      </c>
      <c r="B24" s="614"/>
      <c r="C24" s="614"/>
      <c r="D24" s="731"/>
      <c r="E24" s="731"/>
    </row>
    <row r="25" spans="1:5" ht="15" customHeight="1" x14ac:dyDescent="0.25">
      <c r="A25" s="614" t="s">
        <v>50</v>
      </c>
      <c r="B25" s="614"/>
      <c r="C25" s="614"/>
      <c r="D25" s="640"/>
      <c r="E25" s="640"/>
    </row>
    <row r="26" spans="1:5" ht="9.9499999999999993" customHeight="1" x14ac:dyDescent="0.25">
      <c r="A26" s="12"/>
      <c r="B26" s="12"/>
      <c r="C26" s="12"/>
      <c r="D26" s="12"/>
    </row>
    <row r="27" spans="1:5" ht="90" customHeight="1" x14ac:dyDescent="0.25">
      <c r="A27" s="732" t="s">
        <v>85</v>
      </c>
      <c r="B27" s="708"/>
      <c r="C27" s="708"/>
      <c r="D27" s="708"/>
      <c r="E27" s="708"/>
    </row>
    <row r="28" spans="1:5" ht="20.100000000000001" customHeight="1" x14ac:dyDescent="0.25">
      <c r="A28" s="104"/>
      <c r="B28" s="105"/>
      <c r="C28" s="105"/>
      <c r="D28" s="105"/>
      <c r="E28" s="105"/>
    </row>
    <row r="29" spans="1:5" ht="15" customHeight="1" x14ac:dyDescent="0.25">
      <c r="A29" s="733" t="s">
        <v>86</v>
      </c>
      <c r="B29" s="734"/>
      <c r="C29" s="734"/>
      <c r="D29" s="734"/>
      <c r="E29" s="734"/>
    </row>
    <row r="30" spans="1:5" ht="20.100000000000001" customHeight="1" x14ac:dyDescent="0.2">
      <c r="A30" s="581" t="s">
        <v>87</v>
      </c>
      <c r="B30" s="581"/>
      <c r="C30" s="581"/>
      <c r="D30" s="735"/>
      <c r="E30" s="735"/>
    </row>
  </sheetData>
  <mergeCells count="16">
    <mergeCell ref="A24:E24"/>
    <mergeCell ref="A25:E25"/>
    <mergeCell ref="A27:E27"/>
    <mergeCell ref="A29:E29"/>
    <mergeCell ref="A30:E30"/>
    <mergeCell ref="C5:E5"/>
    <mergeCell ref="C6:E6"/>
    <mergeCell ref="C7:E7"/>
    <mergeCell ref="A8:D8"/>
    <mergeCell ref="A9:E9"/>
    <mergeCell ref="A1:B1"/>
    <mergeCell ref="C1:E2"/>
    <mergeCell ref="A2:B2"/>
    <mergeCell ref="A3:B3"/>
    <mergeCell ref="C3:E4"/>
    <mergeCell ref="A4:B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Brebis PDF</vt:lpstr>
      <vt:lpstr>Brebis EXCEL</vt:lpstr>
      <vt:lpstr>Chèvre PDF</vt:lpstr>
      <vt:lpstr>Chèvre EXCEL</vt:lpstr>
      <vt:lpstr>Farine PDF</vt:lpstr>
      <vt:lpstr>Farine EXCEL</vt:lpstr>
      <vt:lpstr>Crêpes EXCEL</vt:lpstr>
      <vt:lpstr>Crêpes PDF</vt:lpstr>
      <vt:lpstr>Crêpes contrat fondant</vt:lpstr>
      <vt:lpstr>Miels PDF</vt:lpstr>
      <vt:lpstr>Miels EXCEL</vt:lpstr>
      <vt:lpstr>Pain PDF </vt:lpstr>
      <vt:lpstr>Pain EXCEL</vt:lpstr>
      <vt:lpstr>Pommes et Poires PDF</vt:lpstr>
      <vt:lpstr>Veau PDF</vt:lpstr>
      <vt:lpstr>Poulet PDF</vt:lpstr>
      <vt:lpstr>Poulet EXCEL</vt:lpstr>
      <vt:lpstr>PORC PDF</vt:lpstr>
      <vt:lpstr>Porc EXCEL</vt:lpstr>
      <vt:lpstr>Veau EXCEL</vt:lpstr>
      <vt:lpstr>Oeufs 02-05 2025 PDF</vt:lpstr>
      <vt:lpstr>Oeufs 02-05 2025 EXCEL</vt:lpstr>
      <vt:lpstr>Pommes et Poires EXCEL</vt:lpstr>
      <vt:lpstr>Legumes 06-09 PDF</vt:lpstr>
      <vt:lpstr>Legumes 06-09 EXCEL</vt:lpstr>
      <vt:lpstr>Feuil1</vt:lpstr>
      <vt:lpstr>Legumes EXCEL sur 5 mois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Famille LANIECE</cp:lastModifiedBy>
  <cp:lastPrinted>2025-05-05T17:59:37Z</cp:lastPrinted>
  <dcterms:created xsi:type="dcterms:W3CDTF">2024-10-28T11:32:49Z</dcterms:created>
  <dcterms:modified xsi:type="dcterms:W3CDTF">2025-05-05T18:00:10Z</dcterms:modified>
</cp:coreProperties>
</file>